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alie1-my.sharepoint.com/personal/pnantume_ug_goal_ie/Documents/Documents/YEAR 2026/ITT 2026/ITT Non Life 2026/"/>
    </mc:Choice>
  </mc:AlternateContent>
  <xr:revisionPtr revIDLastSave="432" documentId="8_{C22678A0-886B-47F2-9E82-7705B43FEA59}" xr6:coauthVersionLast="47" xr6:coauthVersionMax="47" xr10:uidLastSave="{07FB1BAE-156A-4781-BA34-E3765F28024A}"/>
  <bookViews>
    <workbookView xWindow="-110" yWindow="-110" windowWidth="19420" windowHeight="10300" xr2:uid="{00000000-000D-0000-FFFF-FFFF00000000}"/>
  </bookViews>
  <sheets>
    <sheet name="MCF Assets" sheetId="9" r:id="rId1"/>
    <sheet name="GOAL and Other Donor Assets" sheetId="15" r:id="rId2"/>
  </sheets>
  <definedNames>
    <definedName name="_xlnm._FilterDatabase" localSheetId="1" hidden="1">'GOAL and Other Donor Assets'!$A$2:$K$59</definedName>
    <definedName name="_xlnm._FilterDatabase" localSheetId="0" hidden="1">'MCF Assets'!$A$3:$H$51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8" i="15" l="1"/>
  <c r="A69" i="15" s="1"/>
  <c r="A70" i="15" s="1"/>
  <c r="A71" i="15" s="1"/>
  <c r="A72" i="15" s="1"/>
  <c r="A73" i="15" s="1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6" i="9"/>
  <c r="A7" i="9" s="1"/>
  <c r="A5" i="9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4" i="15"/>
  <c r="E61" i="15"/>
  <c r="E62" i="15"/>
  <c r="E63" i="15"/>
  <c r="E64" i="15"/>
  <c r="E65" i="15"/>
  <c r="E66" i="15"/>
  <c r="E67" i="15"/>
  <c r="E68" i="15"/>
  <c r="E69" i="15"/>
  <c r="E70" i="15"/>
  <c r="E71" i="15"/>
  <c r="E72" i="15"/>
  <c r="E73" i="15"/>
  <c r="E60" i="15"/>
  <c r="E74" i="9"/>
  <c r="E75" i="9"/>
  <c r="E76" i="9"/>
  <c r="E77" i="9"/>
  <c r="E78" i="9"/>
  <c r="E79" i="9"/>
  <c r="E80" i="9"/>
  <c r="E81" i="9"/>
  <c r="E82" i="9"/>
  <c r="E83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53" i="9"/>
  <c r="E54" i="9"/>
  <c r="E52" i="9"/>
</calcChain>
</file>

<file path=xl/sharedStrings.xml><?xml version="1.0" encoding="utf-8"?>
<sst xmlns="http://schemas.openxmlformats.org/spreadsheetml/2006/main" count="847" uniqueCount="420">
  <si>
    <t>#</t>
  </si>
  <si>
    <t>Item /Asset Description</t>
  </si>
  <si>
    <t>Date of Procurement</t>
  </si>
  <si>
    <t>Purchase Order #</t>
  </si>
  <si>
    <t>Purchase Cost (USD)</t>
  </si>
  <si>
    <t>Purchase Cost (Euros)</t>
  </si>
  <si>
    <t>Registration #</t>
  </si>
  <si>
    <t>Serial #/Chasis #</t>
  </si>
  <si>
    <t xml:space="preserve">Status </t>
  </si>
  <si>
    <t>Location</t>
  </si>
  <si>
    <t>Kampala</t>
  </si>
  <si>
    <t>Kalongo</t>
  </si>
  <si>
    <t xml:space="preserve">Good </t>
  </si>
  <si>
    <t>Television Samsung 75 Inches 4K Smart</t>
  </si>
  <si>
    <t>KLA-X-466</t>
  </si>
  <si>
    <t>MCF-UG-3201</t>
  </si>
  <si>
    <t>05PT3K6N800105</t>
  </si>
  <si>
    <t>KLA-X-872</t>
  </si>
  <si>
    <t>Laser jet Enterprise MFP M528dn</t>
  </si>
  <si>
    <t>MCF-UG-3213</t>
  </si>
  <si>
    <t>NLCVP2B0BB</t>
  </si>
  <si>
    <t>Perkins Generator 10KVA</t>
  </si>
  <si>
    <t>LR-X-788</t>
  </si>
  <si>
    <t>MCF-UG-3245</t>
  </si>
  <si>
    <t>U988871F-G19H325237</t>
  </si>
  <si>
    <t>KLA-X-465</t>
  </si>
  <si>
    <t>Printer-Kyocera Ecosys M4125</t>
  </si>
  <si>
    <t>MCF-UG-3281</t>
  </si>
  <si>
    <t>VVKNZ22104</t>
  </si>
  <si>
    <t>Printer-Kyocera EcosysM4125</t>
  </si>
  <si>
    <t>MCF-UG-3282</t>
  </si>
  <si>
    <t>VKN1332637</t>
  </si>
  <si>
    <t>Printer-Kyocerea Ecosysm4125</t>
  </si>
  <si>
    <t>MCF-UG-3283</t>
  </si>
  <si>
    <t>VKNZ21982</t>
  </si>
  <si>
    <t>Confrencing CAM Logitech Kit</t>
  </si>
  <si>
    <t>KLA-ZZZ-4806</t>
  </si>
  <si>
    <t>MCF-UG-3340</t>
  </si>
  <si>
    <t>2133LZ531928</t>
  </si>
  <si>
    <t>Donor</t>
  </si>
  <si>
    <t>Asset Code</t>
  </si>
  <si>
    <t>GOAL</t>
  </si>
  <si>
    <t>CW</t>
  </si>
  <si>
    <t>Perkins Generator</t>
  </si>
  <si>
    <t>AD1-UG-3122</t>
  </si>
  <si>
    <t>U965129E-G18C120049</t>
  </si>
  <si>
    <t>Fort Portal</t>
  </si>
  <si>
    <t>LENOVO THINKPAD L15 15.6 INCHES INTEL CORE I5-16 GB RMA 512 GBSSD WIN 10</t>
  </si>
  <si>
    <t xml:space="preserve">LENOVO THINKPAD E15 CORE  E17 16 GB RAM 512 GB SSD WIN 10 PRO LAPTOP INTEL CORE </t>
  </si>
  <si>
    <t xml:space="preserve">LAPTOP LENOVO THINKPAD E14  Gen 4 CORE (intel ) 15 14 INCHES 16 GB RAM 512 GB SSD WIN 10 PRO </t>
  </si>
  <si>
    <t>LAPTOP LENOVO THINKPAD E14  Gen 4 CORE (intel ) 15 14 INCHES 16 GB RAM 512 GB SSD WIN 10 PRO</t>
  </si>
  <si>
    <t xml:space="preserve">LAPTOP LENOVO THINKPAD E14  Gen 4 CORE (intel ) 15 14 INCHES </t>
  </si>
  <si>
    <t>CAMERA CANON EOS 6D MARK 2</t>
  </si>
  <si>
    <t>KLA-UHB-13153</t>
  </si>
  <si>
    <t>KLA-UHB-16896</t>
  </si>
  <si>
    <t>K[A-UHB-16896</t>
  </si>
  <si>
    <t>KLA-UHB-18896</t>
  </si>
  <si>
    <t>KLA-UHB-22755</t>
  </si>
  <si>
    <t>MCF-UG-3409</t>
  </si>
  <si>
    <t>MCF-UG-3413</t>
  </si>
  <si>
    <t>MCF-UG-3414</t>
  </si>
  <si>
    <t>MCF-UG-3415</t>
  </si>
  <si>
    <t>MCF-UG-3416</t>
  </si>
  <si>
    <t>MCF-UG-3417</t>
  </si>
  <si>
    <t>MCF-UG-3418</t>
  </si>
  <si>
    <t>MCF-UG-3419</t>
  </si>
  <si>
    <t>MCF-UG-3420</t>
  </si>
  <si>
    <t>MCF-UG-3421</t>
  </si>
  <si>
    <t>MCF-UG-3422</t>
  </si>
  <si>
    <t>MCF-UG-3423</t>
  </si>
  <si>
    <t>MCF-UG-3424</t>
  </si>
  <si>
    <t>MCF-UG-3425</t>
  </si>
  <si>
    <t>MCF-UG-3434</t>
  </si>
  <si>
    <t>PF3BQR4J</t>
  </si>
  <si>
    <t>SPF4ALDWH</t>
  </si>
  <si>
    <t>SPF4BV8C9</t>
  </si>
  <si>
    <t>SPF4BV8E1</t>
  </si>
  <si>
    <t>SPF4BV64T</t>
  </si>
  <si>
    <t>SPF4BV8E9</t>
  </si>
  <si>
    <t>SPF4BV8FZ</t>
  </si>
  <si>
    <t>SPF4BV66H</t>
  </si>
  <si>
    <t>SPF4BV652</t>
  </si>
  <si>
    <t>SPF4BV8BM</t>
  </si>
  <si>
    <t>SPF4BV661</t>
  </si>
  <si>
    <t>SPF4BVAMW</t>
  </si>
  <si>
    <t>SPF4BV8D4</t>
  </si>
  <si>
    <t>SPF4BV63R</t>
  </si>
  <si>
    <t>123051002293</t>
  </si>
  <si>
    <t>Fortportal</t>
  </si>
  <si>
    <t>Laptop - Lenovo Thinkpad E14 Gen4</t>
  </si>
  <si>
    <t>PF4LSSJ4</t>
  </si>
  <si>
    <t>DMFA-UG-3497</t>
  </si>
  <si>
    <t>Jinja</t>
  </si>
  <si>
    <t>LENOVO THINK PAD E14 GEN</t>
  </si>
  <si>
    <t>SPF4LXAHF</t>
  </si>
  <si>
    <t>DMFA-UG-3498</t>
  </si>
  <si>
    <t>PF4LEL17</t>
  </si>
  <si>
    <t>DMFA-UG-3504</t>
  </si>
  <si>
    <t>PF4LE9ZZ</t>
  </si>
  <si>
    <t>DMFA-UG-3506</t>
  </si>
  <si>
    <t>PF4LEL03</t>
  </si>
  <si>
    <t>DMFA-UG-3507</t>
  </si>
  <si>
    <t>PF4LE9XS</t>
  </si>
  <si>
    <t>DMFA-UG-3508</t>
  </si>
  <si>
    <t>Lenovo Thinkpad i5 14" GEN</t>
  </si>
  <si>
    <t>PF4LFMA7</t>
  </si>
  <si>
    <t>DMFA-UG-3509</t>
  </si>
  <si>
    <t>PF4LEA09</t>
  </si>
  <si>
    <t>DMFA-UG-3510</t>
  </si>
  <si>
    <t>PF4LE9WJ</t>
  </si>
  <si>
    <t>DMFA-UG-3511</t>
  </si>
  <si>
    <t>PF4LSTCN</t>
  </si>
  <si>
    <t>DMFA-UG-3512</t>
  </si>
  <si>
    <t>PF4LFPCD</t>
  </si>
  <si>
    <t>DMFA-UG-3513</t>
  </si>
  <si>
    <t>PF4LST1H</t>
  </si>
  <si>
    <t>DMFA-UG-3514</t>
  </si>
  <si>
    <t>PF4LEVLA</t>
  </si>
  <si>
    <t>DMFA-UG-3515</t>
  </si>
  <si>
    <t>PF4LE9Z1</t>
  </si>
  <si>
    <t>DMFA-UG-3516</t>
  </si>
  <si>
    <t>PF4LFMCK</t>
  </si>
  <si>
    <t>DMFA-UG-3517</t>
  </si>
  <si>
    <t>PF4LFMBG</t>
  </si>
  <si>
    <t>DMFA-UG-3518</t>
  </si>
  <si>
    <t>PF4LEXEF</t>
  </si>
  <si>
    <t>DMFA-UG-3519</t>
  </si>
  <si>
    <t>PF4LEL2H</t>
  </si>
  <si>
    <t>DMFA-UG-3520</t>
  </si>
  <si>
    <t>PF4LFME3</t>
  </si>
  <si>
    <t>DMFA-UG-3521</t>
  </si>
  <si>
    <t>PF4LEXE5</t>
  </si>
  <si>
    <t>DMFA-UG-3522</t>
  </si>
  <si>
    <t>PF4QY52V</t>
  </si>
  <si>
    <t>DMFA-UG-3523</t>
  </si>
  <si>
    <t>PF4QY2TZ</t>
  </si>
  <si>
    <t>DMFA-UG-3524</t>
  </si>
  <si>
    <t>PF4QYTYS</t>
  </si>
  <si>
    <t>DMFA-UG-3525</t>
  </si>
  <si>
    <t>PF4QYJVN</t>
  </si>
  <si>
    <t>DMFA-UG-3526</t>
  </si>
  <si>
    <t>PF4QXY53</t>
  </si>
  <si>
    <t>DMFA-UG-3527</t>
  </si>
  <si>
    <t>PF4R1YJ5</t>
  </si>
  <si>
    <t>DMFA-UG-3528</t>
  </si>
  <si>
    <t>PF4QY54H</t>
  </si>
  <si>
    <t>DMFA-UG-3529</t>
  </si>
  <si>
    <t>PF4QYTZS</t>
  </si>
  <si>
    <t>DMFA-UG-3530</t>
  </si>
  <si>
    <t>PF4QY51E</t>
  </si>
  <si>
    <t>DMFA-UG-3531</t>
  </si>
  <si>
    <t>HP LaserJet Enterprise MFP M528dn Printer</t>
  </si>
  <si>
    <t>CZCBR6V192</t>
  </si>
  <si>
    <t>DMFA-UG-3533</t>
  </si>
  <si>
    <t>Video Conferencing set</t>
  </si>
  <si>
    <t>2401LZ53CVR9</t>
  </si>
  <si>
    <t>DMFA-UG-3534</t>
  </si>
  <si>
    <t>Safe 75kg BS-P750-PANSY</t>
  </si>
  <si>
    <t>B1240209237</t>
  </si>
  <si>
    <t>DMFA-UG-3537</t>
  </si>
  <si>
    <t>KLA-UHB-23235</t>
  </si>
  <si>
    <t>Lenovo Legion slim laptop 16"</t>
  </si>
  <si>
    <t>MP2KS34V</t>
  </si>
  <si>
    <t>MCF-UG-3447</t>
  </si>
  <si>
    <t>MP2KSOTR</t>
  </si>
  <si>
    <t>MCF-UG-3448</t>
  </si>
  <si>
    <t>LOGITECH VIDEO CONFRENCE SYSTEM</t>
  </si>
  <si>
    <t>2408LZ510MZ9</t>
  </si>
  <si>
    <t>CW-UG-3453</t>
  </si>
  <si>
    <t>KLA-UHB-27846</t>
  </si>
  <si>
    <t>LAPTOP HP ELITE BOOK 630 G9</t>
  </si>
  <si>
    <t>5CD229GWZT</t>
  </si>
  <si>
    <t>MCF-UG-3456</t>
  </si>
  <si>
    <t>5CD229GWYT</t>
  </si>
  <si>
    <t>AD1-UG-3457</t>
  </si>
  <si>
    <t>5CD229GWX9</t>
  </si>
  <si>
    <t>AD1-UG-3458</t>
  </si>
  <si>
    <t>5CD229GWKN</t>
  </si>
  <si>
    <t>MCF-UG-3459</t>
  </si>
  <si>
    <t>5CD229GWNO</t>
  </si>
  <si>
    <t>MCF-UG-3460</t>
  </si>
  <si>
    <t>5CD229GWF8</t>
  </si>
  <si>
    <t>MCF-UG-3461</t>
  </si>
  <si>
    <t>5CD229GWZ9</t>
  </si>
  <si>
    <t>MCF-UG-3462</t>
  </si>
  <si>
    <t>5CD229GX1P</t>
  </si>
  <si>
    <t>MCF-UG-3463</t>
  </si>
  <si>
    <t>5CD229GWT2</t>
  </si>
  <si>
    <t>MCF-UG-3464</t>
  </si>
  <si>
    <t>5CD229GW7T</t>
  </si>
  <si>
    <t>MCF-UG-3465</t>
  </si>
  <si>
    <t>5CD229GX2W</t>
  </si>
  <si>
    <t>MCF-UG-3466</t>
  </si>
  <si>
    <t>5CD229GXBC</t>
  </si>
  <si>
    <t>MCF-UG-3467</t>
  </si>
  <si>
    <t>5CD229GX7G</t>
  </si>
  <si>
    <t>MCF-UG-3468</t>
  </si>
  <si>
    <t>5CD229GX2K</t>
  </si>
  <si>
    <t>MCF-UG-3469</t>
  </si>
  <si>
    <t>5CD229GX5L</t>
  </si>
  <si>
    <t>MCF-UG-3470</t>
  </si>
  <si>
    <t>SMART PHONE REDMI NOTE 12P PRO</t>
  </si>
  <si>
    <t>K3SK01558</t>
  </si>
  <si>
    <t>AD1-UG-3472</t>
  </si>
  <si>
    <t>KLA-UHB-32595</t>
  </si>
  <si>
    <t xml:space="preserve">LENOVO THINKPAD E14 </t>
  </si>
  <si>
    <t>SPF4XJW3R</t>
  </si>
  <si>
    <t>MCF-UG-3550</t>
  </si>
  <si>
    <t>SPF4XKLJJ</t>
  </si>
  <si>
    <t>MCF-UG-3551</t>
  </si>
  <si>
    <t>KLA-UHB-32592</t>
  </si>
  <si>
    <t>SPF4XGPLH</t>
  </si>
  <si>
    <t>MCF-UG-3552</t>
  </si>
  <si>
    <t>SPF4XGPN1</t>
  </si>
  <si>
    <t>MCF-UG-3553</t>
  </si>
  <si>
    <t>SPF4LDY0H</t>
  </si>
  <si>
    <t>MCF-UG-3554</t>
  </si>
  <si>
    <t>SPF4XLKMG</t>
  </si>
  <si>
    <t>MCF-UG-3555</t>
  </si>
  <si>
    <t>SPF4XLKR1</t>
  </si>
  <si>
    <t>MCF-UG-3556</t>
  </si>
  <si>
    <t>CAMERA  &amp; Accessories EOS CANON R5</t>
  </si>
  <si>
    <t>443129001523</t>
  </si>
  <si>
    <t>IA-UG-3558</t>
  </si>
  <si>
    <t>LENOVO LAPTOP  CORE 17</t>
  </si>
  <si>
    <t>SMP2FHSGS</t>
  </si>
  <si>
    <t>CW-UG-3568</t>
  </si>
  <si>
    <t>SMP2FHSFH</t>
  </si>
  <si>
    <t>CW-UG-3569</t>
  </si>
  <si>
    <t>Mbale</t>
  </si>
  <si>
    <t>Lenovo Thinkpad E14-LAPTOP</t>
  </si>
  <si>
    <t>Lenovo think pad E14</t>
  </si>
  <si>
    <t>PERKINS UNA - 20 KVA - GENERATOR</t>
  </si>
  <si>
    <t>Laptop Lenovo - Thinkpad E14 G15</t>
  </si>
  <si>
    <t>LENOVO LOQ LAPTOP - Core 17</t>
  </si>
  <si>
    <t>IA-UG-3570</t>
  </si>
  <si>
    <t>IA-UG-3571</t>
  </si>
  <si>
    <t>IA-UG-3572</t>
  </si>
  <si>
    <t>IA-UG-3573</t>
  </si>
  <si>
    <t>IA-UG-3574</t>
  </si>
  <si>
    <t>CW-UG-3575</t>
  </si>
  <si>
    <t>CW-UG-3576</t>
  </si>
  <si>
    <t>CW-UG-3577</t>
  </si>
  <si>
    <t>DMFA-UG-3578</t>
  </si>
  <si>
    <t>DMFA-UG-3595</t>
  </si>
  <si>
    <t>CW-UG-3597</t>
  </si>
  <si>
    <t>SPF4ZT9XT</t>
  </si>
  <si>
    <t>SPF4LE1R3</t>
  </si>
  <si>
    <t>SPF4LDNKM</t>
  </si>
  <si>
    <t>SPF4LDXZ5</t>
  </si>
  <si>
    <t>SPF4LE1SE</t>
  </si>
  <si>
    <t>SPF4ZRD3N</t>
  </si>
  <si>
    <t>SPF4LDT7J</t>
  </si>
  <si>
    <t>SPF4LDJGF</t>
  </si>
  <si>
    <t>L - R051628E-731914001</t>
  </si>
  <si>
    <t>PF-4R1YJ5</t>
  </si>
  <si>
    <t>SMP2NQHB1</t>
  </si>
  <si>
    <t>LAPTOP LENOVO THINKPAD E14 GEN 6.</t>
  </si>
  <si>
    <t>LAPTOP Lenovo ThinkPad T14 Gen 5.</t>
  </si>
  <si>
    <t xml:space="preserve"> Cisco Meraki MX64</t>
  </si>
  <si>
    <t>KLA-UHB-37454</t>
  </si>
  <si>
    <t>LR-UHB-40969</t>
  </si>
  <si>
    <t>MCF-UG-3723</t>
  </si>
  <si>
    <t>MCF-UG-3724</t>
  </si>
  <si>
    <t>MCF-UG-3725</t>
  </si>
  <si>
    <t>MCF -UG-3729</t>
  </si>
  <si>
    <t>SPF 5950AW</t>
  </si>
  <si>
    <t>SPF59ST9P</t>
  </si>
  <si>
    <t>SPF59Y39P</t>
  </si>
  <si>
    <t>Q2KN-280J-4MVJ</t>
  </si>
  <si>
    <t>20ft container,modified,roofed, and wellventilated</t>
  </si>
  <si>
    <t>IA-UG-3605</t>
  </si>
  <si>
    <t>KLA-ZZZ-35206</t>
  </si>
  <si>
    <t>LENOVO THINKPAD E14 GEN6 Ui7</t>
  </si>
  <si>
    <t>CW-UG-3728</t>
  </si>
  <si>
    <t>SPF5FFPDG</t>
  </si>
  <si>
    <t>Meraki MX64 Router (Cisco)</t>
  </si>
  <si>
    <t>Lenovo thinkpad T14</t>
  </si>
  <si>
    <t>LAPTOP HP PROBOOK 440 G11 ULTRA i7</t>
  </si>
  <si>
    <t>CW-UG-3730</t>
  </si>
  <si>
    <t>EKN-UG-3750</t>
  </si>
  <si>
    <t>IA-UG-3753</t>
  </si>
  <si>
    <t>Q2KN-F9XJ-T474</t>
  </si>
  <si>
    <t>SPF5NVPE1</t>
  </si>
  <si>
    <t>SCD5286GLO</t>
  </si>
  <si>
    <t>Cost to insure 2027(UGX)</t>
  </si>
  <si>
    <t>Hoima</t>
  </si>
  <si>
    <t>Lenovo Laptop</t>
  </si>
  <si>
    <t>Projector</t>
  </si>
  <si>
    <t>All in one Desktop Computers</t>
  </si>
  <si>
    <t>27 Inch Monitor</t>
  </si>
  <si>
    <t>27Inch Monitor</t>
  </si>
  <si>
    <t>Samsung Phone Galaxy A17</t>
  </si>
  <si>
    <t>Office Safe</t>
  </si>
  <si>
    <t>Paper Shredder Atlas brand</t>
  </si>
  <si>
    <t>Paper Shredder</t>
  </si>
  <si>
    <t>PRINTER-HP LASERJET ENTERPRISE</t>
  </si>
  <si>
    <t>ID Card printer for HR</t>
  </si>
  <si>
    <t xml:space="preserve"> Refrigerator (Fridge)-Hisense</t>
  </si>
  <si>
    <t>FRT-UHC-47792</t>
  </si>
  <si>
    <t>FRT-UG-47792</t>
  </si>
  <si>
    <t/>
  </si>
  <si>
    <t>KLA-UHC-49545</t>
  </si>
  <si>
    <t>KBR-UHC-49380</t>
  </si>
  <si>
    <t>KBR-UHC-51489</t>
  </si>
  <si>
    <t>HBR-UHC-51489</t>
  </si>
  <si>
    <t>KBR-UHC-52039</t>
  </si>
  <si>
    <t>KBR-UHC-52575</t>
  </si>
  <si>
    <t>KBR-UHC-53336</t>
  </si>
  <si>
    <t>FRT-UHC</t>
  </si>
  <si>
    <t>3379-UG-3543</t>
  </si>
  <si>
    <t>3379-UG-3548</t>
  </si>
  <si>
    <t>3379-UG-3549</t>
  </si>
  <si>
    <t>3379-UG-3552</t>
  </si>
  <si>
    <t>3379-UG-3553</t>
  </si>
  <si>
    <t>3379-UG-3554</t>
  </si>
  <si>
    <t>3379-UG-3555</t>
  </si>
  <si>
    <t>3379-UG-3556</t>
  </si>
  <si>
    <t>3379-UG-3557</t>
  </si>
  <si>
    <t>3379-UG-3558</t>
  </si>
  <si>
    <t>3379-UG-3560</t>
  </si>
  <si>
    <t>3379-UG-3562</t>
  </si>
  <si>
    <t>3379-UG-3564</t>
  </si>
  <si>
    <t>3379-UG-3565</t>
  </si>
  <si>
    <t>3379-UG-3569</t>
  </si>
  <si>
    <t>3379-UG-3570</t>
  </si>
  <si>
    <t>3379-UG-3571</t>
  </si>
  <si>
    <t>3379-UG-3573</t>
  </si>
  <si>
    <t>3379-UG-3575</t>
  </si>
  <si>
    <t>3379-UG-3577</t>
  </si>
  <si>
    <t>3379-UG-3578</t>
  </si>
  <si>
    <t>3379-UG-3579</t>
  </si>
  <si>
    <t>3379-UG-3580</t>
  </si>
  <si>
    <t>3379-UG-3582</t>
  </si>
  <si>
    <t>3379-UG-3605</t>
  </si>
  <si>
    <t>3379-UG-3607</t>
  </si>
  <si>
    <t>3379-UG-3608</t>
  </si>
  <si>
    <t>3379-UG-3609</t>
  </si>
  <si>
    <t>3379-UG-3751</t>
  </si>
  <si>
    <t>3379-UG-3752</t>
  </si>
  <si>
    <t>3379-UG-8026</t>
  </si>
  <si>
    <t>3397-UG-3559</t>
  </si>
  <si>
    <t>PF65N9L2</t>
  </si>
  <si>
    <t>PF56NQPL</t>
  </si>
  <si>
    <t>PF65QN23</t>
  </si>
  <si>
    <t>PF65880H</t>
  </si>
  <si>
    <t>PF65YCG6</t>
  </si>
  <si>
    <t>PF65YLMR</t>
  </si>
  <si>
    <t>PF65YYDD</t>
  </si>
  <si>
    <t>PF662YWV</t>
  </si>
  <si>
    <t>PF65WY95</t>
  </si>
  <si>
    <t>PF65X4JO</t>
  </si>
  <si>
    <t>PF663C5T</t>
  </si>
  <si>
    <t>PF68ELWV</t>
  </si>
  <si>
    <t>PF68EHS5</t>
  </si>
  <si>
    <t>MRJTG110025350006A5940</t>
  </si>
  <si>
    <t>8CC6021JZW</t>
  </si>
  <si>
    <t>8CC6021JZL</t>
  </si>
  <si>
    <t>8CC6021JZV</t>
  </si>
  <si>
    <t>CNK4461BT2</t>
  </si>
  <si>
    <t>CNK4461BN9</t>
  </si>
  <si>
    <t>CNK4461BWR</t>
  </si>
  <si>
    <t>CNK4461BP7</t>
  </si>
  <si>
    <t>CNK4461BMM</t>
  </si>
  <si>
    <t>PF689N9L</t>
  </si>
  <si>
    <t>R5GYC51F85A</t>
  </si>
  <si>
    <t>BS-B750</t>
  </si>
  <si>
    <t>CC1540250700067N</t>
  </si>
  <si>
    <t>CC1540250700206N</t>
  </si>
  <si>
    <t>CZCBV5DOH4</t>
  </si>
  <si>
    <t>C3J261500815</t>
  </si>
  <si>
    <t>1B0123Z0109JB4MOXS20420</t>
  </si>
  <si>
    <t>PF68EFCY</t>
  </si>
  <si>
    <t>PF65X72C</t>
  </si>
  <si>
    <t>Kampala Office</t>
  </si>
  <si>
    <t>Fortportal Office</t>
  </si>
  <si>
    <t>Lira Office</t>
  </si>
  <si>
    <t>EKN</t>
  </si>
  <si>
    <t>ICSP</t>
  </si>
  <si>
    <t>MCF</t>
  </si>
  <si>
    <t>Cost to Insure 2027(UGX)</t>
  </si>
  <si>
    <t>LAPTOP LENOVO THINK PAD</t>
  </si>
  <si>
    <t>LAPTOP LENOVO THINKPAD E14 G7</t>
  </si>
  <si>
    <t>HP OMEN 32" SCREEN MONITOR</t>
  </si>
  <si>
    <t>Lenovo Thinkpad E14 G7 U7</t>
  </si>
  <si>
    <t>Voltage</t>
  </si>
  <si>
    <t>Lenovo</t>
  </si>
  <si>
    <t>Laptop</t>
  </si>
  <si>
    <t>Inverter Pure Sinwave 2000VA 24V</t>
  </si>
  <si>
    <t>Hp Laptop</t>
  </si>
  <si>
    <t>3395-UG-3601</t>
  </si>
  <si>
    <t>3395-UG-3602</t>
  </si>
  <si>
    <t>3839-06-UG-3611</t>
  </si>
  <si>
    <t>3839-06-UG-3612</t>
  </si>
  <si>
    <t>3839-06-UG-3613</t>
  </si>
  <si>
    <t>3839-06-UG-3615</t>
  </si>
  <si>
    <t>AD1-UG-2200</t>
  </si>
  <si>
    <t>AD1-UG-2282</t>
  </si>
  <si>
    <t>AD1-UG-2563</t>
  </si>
  <si>
    <t>AD1-UG-2564</t>
  </si>
  <si>
    <t>BG-UG-2169</t>
  </si>
  <si>
    <t>IA-UG-3756</t>
  </si>
  <si>
    <t>IA-UG-3757</t>
  </si>
  <si>
    <t>NA-UG-3583</t>
  </si>
  <si>
    <t>SPF688BDD</t>
  </si>
  <si>
    <t>SPF65Z37S</t>
  </si>
  <si>
    <t>CNC4470NPY</t>
  </si>
  <si>
    <t>SPF65VY6V</t>
  </si>
  <si>
    <t>SPF65N9MQ</t>
  </si>
  <si>
    <t>SPF663C57</t>
  </si>
  <si>
    <t>501INWA1L265</t>
  </si>
  <si>
    <t>CZ25420K18</t>
  </si>
  <si>
    <t>CZ25421N4H</t>
  </si>
  <si>
    <t>2CE40919VG</t>
  </si>
  <si>
    <t>SPF5YQAQW</t>
  </si>
  <si>
    <t>SPF5YV2ZS</t>
  </si>
  <si>
    <t>2000VA 24V</t>
  </si>
  <si>
    <t>Agago Office</t>
  </si>
  <si>
    <t>Sege Serva</t>
  </si>
  <si>
    <t>LG - Fridge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</si>
</sst>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[$$-409]* #,##0.00_);_([$$-409]* \(#,##0.00\);_([$$-409]* &quot;-&quot;??_);_(@_)"/>
    <numFmt numFmtId="166" formatCode="#,##0_ ;\-#,##0\ "/>
    <numFmt numFmtId="167" formatCode="[$-F800]dddd\,\ mmmm\ dd\,\ yyyy"/>
    <numFmt numFmtId="168" formatCode="[$$-409]#,##0.00"/>
    <numFmt numFmtId="169" formatCode="[$£-809]#,##0.00"/>
    <numFmt numFmtId="170" formatCode="[$$-409]#,##0"/>
    <numFmt numFmtId="171" formatCode="[$£-809]#,##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0000FF"/>
      <name val="Liberation Sans"/>
      <family val="2"/>
    </font>
    <font>
      <sz val="9"/>
      <color rgb="FF000000"/>
      <name val="Liberation Sans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Liberation Sans"/>
      <family val="2"/>
    </font>
    <font>
      <sz val="10"/>
      <name val="Calibri"/>
      <family val="2"/>
      <scheme val="minor"/>
    </font>
    <font>
      <sz val="8"/>
      <name val="Liberatio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2" borderId="0" xfId="0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15" fontId="0" fillId="4" borderId="0" xfId="0" applyNumberFormat="1" applyFill="1" applyAlignment="1">
      <alignment horizontal="left"/>
    </xf>
    <xf numFmtId="15" fontId="0" fillId="0" borderId="0" xfId="0" applyNumberFormat="1"/>
    <xf numFmtId="1" fontId="6" fillId="2" borderId="0" xfId="0" applyNumberFormat="1" applyFont="1" applyFill="1"/>
    <xf numFmtId="0" fontId="6" fillId="0" borderId="0" xfId="0" applyFont="1"/>
    <xf numFmtId="0" fontId="6" fillId="2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15" fontId="2" fillId="5" borderId="1" xfId="0" applyNumberFormat="1" applyFont="1" applyFill="1" applyBorder="1"/>
    <xf numFmtId="165" fontId="2" fillId="5" borderId="1" xfId="0" applyNumberFormat="1" applyFont="1" applyFill="1" applyBorder="1"/>
    <xf numFmtId="0" fontId="8" fillId="5" borderId="1" xfId="0" applyFont="1" applyFill="1" applyBorder="1"/>
    <xf numFmtId="14" fontId="0" fillId="0" borderId="1" xfId="0" applyNumberFormat="1" applyBorder="1"/>
    <xf numFmtId="1" fontId="10" fillId="2" borderId="0" xfId="0" applyNumberFormat="1" applyFont="1" applyFill="1"/>
    <xf numFmtId="49" fontId="11" fillId="0" borderId="1" xfId="0" applyNumberFormat="1" applyFont="1" applyBorder="1"/>
    <xf numFmtId="0" fontId="15" fillId="5" borderId="0" xfId="0" applyFont="1" applyFill="1" applyAlignment="1">
      <alignment horizontal="left"/>
    </xf>
    <xf numFmtId="0" fontId="15" fillId="5" borderId="0" xfId="0" applyFont="1" applyFill="1"/>
    <xf numFmtId="15" fontId="15" fillId="5" borderId="0" xfId="0" applyNumberFormat="1" applyFont="1" applyFill="1"/>
    <xf numFmtId="0" fontId="16" fillId="5" borderId="0" xfId="0" applyFont="1" applyFill="1"/>
    <xf numFmtId="49" fontId="17" fillId="0" borderId="1" xfId="0" applyNumberFormat="1" applyFont="1" applyBorder="1"/>
    <xf numFmtId="0" fontId="14" fillId="0" borderId="1" xfId="0" applyFont="1" applyBorder="1"/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4" xfId="0" applyFont="1" applyBorder="1" applyAlignment="1">
      <alignment horizontal="left"/>
    </xf>
    <xf numFmtId="0" fontId="18" fillId="0" borderId="2" xfId="0" applyFont="1" applyBorder="1" applyAlignment="1">
      <alignment wrapText="1"/>
    </xf>
    <xf numFmtId="0" fontId="18" fillId="0" borderId="2" xfId="0" applyFont="1" applyBorder="1"/>
    <xf numFmtId="49" fontId="18" fillId="0" borderId="1" xfId="0" applyNumberFormat="1" applyFont="1" applyBorder="1"/>
    <xf numFmtId="0" fontId="18" fillId="0" borderId="1" xfId="0" applyFont="1" applyBorder="1"/>
    <xf numFmtId="0" fontId="12" fillId="6" borderId="0" xfId="0" applyFont="1" applyFill="1"/>
    <xf numFmtId="0" fontId="16" fillId="3" borderId="0" xfId="0" applyFont="1" applyFill="1" applyAlignment="1">
      <alignment wrapText="1"/>
    </xf>
    <xf numFmtId="166" fontId="0" fillId="0" borderId="1" xfId="34" applyNumberFormat="1" applyFont="1" applyFill="1" applyBorder="1"/>
    <xf numFmtId="1" fontId="6" fillId="0" borderId="0" xfId="0" applyNumberFormat="1" applyFont="1"/>
    <xf numFmtId="0" fontId="8" fillId="5" borderId="0" xfId="0" applyFont="1" applyFill="1" applyAlignment="1">
      <alignment wrapText="1"/>
    </xf>
    <xf numFmtId="165" fontId="0" fillId="2" borderId="0" xfId="0" applyNumberFormat="1" applyFill="1" applyAlignment="1">
      <alignment horizontal="left" vertical="top"/>
    </xf>
    <xf numFmtId="165" fontId="15" fillId="5" borderId="0" xfId="0" applyNumberFormat="1" applyFont="1" applyFill="1" applyAlignment="1">
      <alignment horizontal="left" vertical="top"/>
    </xf>
    <xf numFmtId="168" fontId="17" fillId="0" borderId="1" xfId="33" applyNumberFormat="1" applyFont="1" applyFill="1" applyBorder="1" applyAlignment="1">
      <alignment horizontal="left" vertical="top"/>
    </xf>
    <xf numFmtId="168" fontId="17" fillId="0" borderId="1" xfId="33" applyNumberFormat="1" applyFont="1" applyBorder="1" applyAlignment="1">
      <alignment horizontal="left" vertical="top"/>
    </xf>
    <xf numFmtId="165" fontId="0" fillId="0" borderId="0" xfId="0" applyNumberFormat="1" applyAlignment="1">
      <alignment horizontal="left" vertical="top"/>
    </xf>
    <xf numFmtId="168" fontId="17" fillId="0" borderId="1" xfId="0" applyNumberFormat="1" applyFont="1" applyBorder="1" applyAlignment="1">
      <alignment horizontal="left" vertical="top"/>
    </xf>
    <xf numFmtId="169" fontId="14" fillId="0" borderId="1" xfId="33" applyNumberFormat="1" applyFont="1" applyFill="1" applyBorder="1"/>
    <xf numFmtId="169" fontId="14" fillId="0" borderId="1" xfId="33" applyNumberFormat="1" applyFont="1" applyBorder="1"/>
    <xf numFmtId="169" fontId="17" fillId="0" borderId="1" xfId="0" applyNumberFormat="1" applyFont="1" applyBorder="1"/>
    <xf numFmtId="169" fontId="14" fillId="0" borderId="1" xfId="0" applyNumberFormat="1" applyFont="1" applyBorder="1"/>
    <xf numFmtId="3" fontId="19" fillId="0" borderId="1" xfId="0" applyNumberFormat="1" applyFont="1" applyBorder="1"/>
    <xf numFmtId="15" fontId="17" fillId="0" borderId="3" xfId="0" applyNumberFormat="1" applyFont="1" applyBorder="1"/>
    <xf numFmtId="14" fontId="17" fillId="0" borderId="6" xfId="0" applyNumberFormat="1" applyFont="1" applyBorder="1"/>
    <xf numFmtId="2" fontId="17" fillId="0" borderId="1" xfId="0" applyNumberFormat="1" applyFont="1" applyBorder="1"/>
    <xf numFmtId="0" fontId="19" fillId="0" borderId="1" xfId="0" applyFont="1" applyBorder="1"/>
    <xf numFmtId="0" fontId="12" fillId="0" borderId="1" xfId="0" applyFont="1" applyBorder="1"/>
    <xf numFmtId="168" fontId="0" fillId="0" borderId="1" xfId="0" applyNumberFormat="1" applyBorder="1" applyAlignment="1">
      <alignment horizontal="left" vertical="top"/>
    </xf>
    <xf numFmtId="169" fontId="6" fillId="0" borderId="1" xfId="0" applyNumberFormat="1" applyFont="1" applyBorder="1"/>
    <xf numFmtId="170" fontId="0" fillId="0" borderId="1" xfId="0" applyNumberFormat="1" applyBorder="1" applyAlignment="1">
      <alignment horizontal="left" vertical="center"/>
    </xf>
    <xf numFmtId="171" fontId="0" fillId="0" borderId="1" xfId="0" applyNumberFormat="1" applyBorder="1" applyAlignment="1">
      <alignment horizontal="left" vertical="top"/>
    </xf>
    <xf numFmtId="167" fontId="0" fillId="0" borderId="1" xfId="0" applyNumberFormat="1" applyBorder="1"/>
    <xf numFmtId="15" fontId="20" fillId="0" borderId="3" xfId="0" applyNumberFormat="1" applyFont="1" applyBorder="1"/>
    <xf numFmtId="168" fontId="20" fillId="0" borderId="1" xfId="0" applyNumberFormat="1" applyFont="1" applyBorder="1" applyAlignment="1">
      <alignment horizontal="left" vertical="top"/>
    </xf>
    <xf numFmtId="169" fontId="20" fillId="0" borderId="1" xfId="0" applyNumberFormat="1" applyFont="1" applyBorder="1"/>
    <xf numFmtId="0" fontId="18" fillId="0" borderId="8" xfId="0" applyFont="1" applyBorder="1" applyAlignment="1">
      <alignment horizontal="left"/>
    </xf>
    <xf numFmtId="14" fontId="17" fillId="0" borderId="7" xfId="0" applyNumberFormat="1" applyFont="1" applyBorder="1"/>
    <xf numFmtId="2" fontId="13" fillId="0" borderId="5" xfId="0" applyNumberFormat="1" applyFont="1" applyBorder="1" applyAlignment="1">
      <alignment wrapText="1"/>
    </xf>
    <xf numFmtId="15" fontId="17" fillId="0" borderId="7" xfId="0" applyNumberFormat="1" applyFont="1" applyBorder="1"/>
    <xf numFmtId="15" fontId="0" fillId="0" borderId="7" xfId="0" applyNumberFormat="1" applyBorder="1"/>
    <xf numFmtId="0" fontId="13" fillId="0" borderId="5" xfId="0" applyFont="1" applyBorder="1" applyAlignment="1">
      <alignment horizontal="left"/>
    </xf>
    <xf numFmtId="0" fontId="0" fillId="0" borderId="5" xfId="0" applyBorder="1"/>
    <xf numFmtId="167" fontId="0" fillId="0" borderId="7" xfId="0" applyNumberFormat="1" applyBorder="1"/>
  </cellXfs>
  <cellStyles count="35">
    <cellStyle name="Comma" xfId="34" builtinId="3"/>
    <cellStyle name="Comma [0]" xfId="33" builtinId="6"/>
    <cellStyle name="Comma 2" xfId="3" xr:uid="{00000000-0005-0000-0000-000001000000}"/>
    <cellStyle name="Comma 2 2" xfId="6" xr:uid="{00000000-0005-0000-0000-000002000000}"/>
    <cellStyle name="Comma 2 2 2" xfId="15" xr:uid="{1EA0E79E-AEF5-45EA-86B1-9E6E572451D1}"/>
    <cellStyle name="Comma 2 2 2 2" xfId="28" xr:uid="{A2448F20-D02F-49BC-A781-A0ECF5290D29}"/>
    <cellStyle name="Comma 2 3" xfId="17" xr:uid="{12E2C705-4C6D-4158-877F-FCCB58FA0065}"/>
    <cellStyle name="Comma 2 3 2" xfId="30" xr:uid="{EBFD5BA7-C2C1-46EC-905B-7D93A273E44F}"/>
    <cellStyle name="Comma 2 4" xfId="19" xr:uid="{6BE164EC-76B0-4963-9723-CBDB92C3961A}"/>
    <cellStyle name="Comma 2 4 2" xfId="32" xr:uid="{23D7305F-A98C-4D6F-9AD0-00A856400E50}"/>
    <cellStyle name="Comma 2 5" xfId="11" xr:uid="{790A3B9E-F1F1-448B-85A6-A04C94FB902A}"/>
    <cellStyle name="Comma 2 5 2" xfId="24" xr:uid="{9BB2915F-99DE-4F3C-BFD5-52C0ECD7C7DE}"/>
    <cellStyle name="Comma 3" xfId="4" xr:uid="{00000000-0005-0000-0000-000003000000}"/>
    <cellStyle name="Comma 3 2" xfId="5" xr:uid="{00000000-0005-0000-0000-000004000000}"/>
    <cellStyle name="Comma 3 2 2" xfId="22" xr:uid="{E8BBAFAC-7894-42BF-9D75-42D0F1448ED9}"/>
    <cellStyle name="Comma 3 3" xfId="12" xr:uid="{9C54DAF8-7765-4530-93AE-077DC05DC401}"/>
    <cellStyle name="Comma 3 3 2" xfId="25" xr:uid="{92FCD2A8-3A53-4D00-9D1A-8BDD65B6AA01}"/>
    <cellStyle name="Comma 3 4" xfId="21" xr:uid="{A30C0625-4063-4EF3-8FE7-CBF2F50AA518}"/>
    <cellStyle name="Comma 4" xfId="7" xr:uid="{00000000-0005-0000-0000-000005000000}"/>
    <cellStyle name="Comma 4 2" xfId="13" xr:uid="{B804ED5D-CEF4-4CEA-92DF-A8D3EA669FC4}"/>
    <cellStyle name="Comma 4 2 2" xfId="26" xr:uid="{DBD76608-AAE6-4AED-B39D-C94A03A4E54B}"/>
    <cellStyle name="Comma 5" xfId="14" xr:uid="{1A30D99E-E736-467E-AA8B-BE170A6A3B27}"/>
    <cellStyle name="Comma 5 2" xfId="27" xr:uid="{282F7BEF-898D-4FB0-B03C-194EE6BCC610}"/>
    <cellStyle name="Comma 6" xfId="16" xr:uid="{60C07E45-082A-4D74-A379-B159B53879DC}"/>
    <cellStyle name="Comma 6 2" xfId="29" xr:uid="{5CC6B22E-8972-48CA-BC0F-5BB9C450AB06}"/>
    <cellStyle name="Comma 7" xfId="18" xr:uid="{F8213B4D-B564-45A0-90A1-0E7BB4888483}"/>
    <cellStyle name="Comma 7 2" xfId="31" xr:uid="{3636C43B-8BB8-45B3-99FC-DCB76674B5D2}"/>
    <cellStyle name="Comma 8" xfId="10" xr:uid="{CC2CBE8E-45CF-4C09-A8D0-F23A9A40D0CC}"/>
    <cellStyle name="Comma 8 2" xfId="23" xr:uid="{7C0E0075-337F-4D41-8CEC-C9A83911845D}"/>
    <cellStyle name="Comma 9" xfId="20" xr:uid="{757C13D6-7DED-497B-8593-6338F7E22C8A}"/>
    <cellStyle name="Hyperlink 2" xfId="8" xr:uid="{B8510D33-C441-4A42-A8A9-629D5ACAB422}"/>
    <cellStyle name="Normal" xfId="0" builtinId="0"/>
    <cellStyle name="Normal 2" xfId="1" xr:uid="{00000000-0005-0000-0000-000007000000}"/>
    <cellStyle name="Normal 2 2" xfId="9" xr:uid="{79299CED-A5EA-4111-BECB-BAF055ED6736}"/>
    <cellStyle name="Normal 3" xfId="2" xr:uid="{00000000-0005-0000-0000-000008000000}"/>
  </cellStyles>
  <dxfs count="0"/>
  <tableStyles count="1" defaultTableStyle="TableStyleMedium2" defaultPivotStyle="PivotStyleLight16">
    <tableStyle name="Invisible" pivot="0" table="0" count="0" xr9:uid="{0D6CAF19-18C9-46EF-A717-EDD247FEF6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2:J83"/>
  <sheetViews>
    <sheetView tabSelected="1" topLeftCell="C1" zoomScale="98" zoomScaleNormal="98" workbookViewId="0">
      <pane ySplit="3" topLeftCell="A29" activePane="bottomLeft" state="frozen"/>
      <selection activeCell="B8" sqref="B8"/>
      <selection pane="bottomLeft" activeCell="C83" sqref="C83"/>
    </sheetView>
  </sheetViews>
  <sheetFormatPr defaultRowHeight="17.149999999999999" customHeight="1"/>
  <cols>
    <col min="1" max="1" width="4.08984375" style="3" bestFit="1" customWidth="1"/>
    <col min="2" max="2" width="28.7265625" customWidth="1"/>
    <col min="3" max="3" width="17.1796875" style="9" customWidth="1"/>
    <col min="4" max="4" width="16.7265625" bestFit="1" customWidth="1"/>
    <col min="5" max="5" width="20.1796875" style="44" bestFit="1" customWidth="1"/>
    <col min="6" max="6" width="20.1796875" style="11" bestFit="1" customWidth="1"/>
    <col min="7" max="7" width="15.81640625" style="11" bestFit="1" customWidth="1"/>
    <col min="8" max="8" width="23.1796875" customWidth="1"/>
    <col min="9" max="9" width="18.7265625" style="11" customWidth="1"/>
    <col min="10" max="11" width="15.1796875" customWidth="1"/>
    <col min="12" max="12" width="14.1796875" customWidth="1"/>
    <col min="13" max="13" width="17.453125" customWidth="1"/>
  </cols>
  <sheetData>
    <row r="2" spans="1:10" ht="17.149999999999999" customHeight="1">
      <c r="A2" s="6"/>
      <c r="B2" s="7"/>
      <c r="C2" s="8">
        <v>45617</v>
      </c>
      <c r="D2" s="5"/>
      <c r="E2" s="40"/>
      <c r="F2" s="19">
        <v>3892.875</v>
      </c>
      <c r="G2" s="12"/>
      <c r="H2" s="5"/>
      <c r="I2" s="12"/>
    </row>
    <row r="3" spans="1:10" ht="26.5">
      <c r="A3" s="21" t="s">
        <v>0</v>
      </c>
      <c r="B3" s="22" t="s">
        <v>1</v>
      </c>
      <c r="C3" s="23" t="s">
        <v>2</v>
      </c>
      <c r="D3" s="22" t="s">
        <v>3</v>
      </c>
      <c r="E3" s="41" t="s">
        <v>4</v>
      </c>
      <c r="F3" s="24" t="s">
        <v>5</v>
      </c>
      <c r="G3" s="24" t="s">
        <v>6</v>
      </c>
      <c r="H3" s="22" t="s">
        <v>7</v>
      </c>
      <c r="I3" s="36" t="s">
        <v>285</v>
      </c>
      <c r="J3" s="35" t="s">
        <v>9</v>
      </c>
    </row>
    <row r="4" spans="1:10" ht="14.5">
      <c r="A4" s="30">
        <v>1</v>
      </c>
      <c r="B4" s="31" t="s">
        <v>13</v>
      </c>
      <c r="C4" s="61">
        <v>44225</v>
      </c>
      <c r="D4" s="33" t="s">
        <v>14</v>
      </c>
      <c r="E4" s="62">
        <v>3405.26</v>
      </c>
      <c r="F4" s="63">
        <v>3009.3</v>
      </c>
      <c r="G4" s="33" t="s">
        <v>15</v>
      </c>
      <c r="H4" s="33" t="s">
        <v>16</v>
      </c>
      <c r="I4" s="50">
        <v>2260114.2343119374</v>
      </c>
      <c r="J4" s="20" t="s">
        <v>10</v>
      </c>
    </row>
    <row r="5" spans="1:10" ht="14.5">
      <c r="A5" s="30">
        <f>A4+1</f>
        <v>2</v>
      </c>
      <c r="B5" s="31" t="s">
        <v>18</v>
      </c>
      <c r="C5" s="61">
        <v>44229</v>
      </c>
      <c r="D5" s="33" t="s">
        <v>17</v>
      </c>
      <c r="E5" s="62">
        <v>1973.68</v>
      </c>
      <c r="F5" s="63">
        <v>1744.18</v>
      </c>
      <c r="G5" s="33" t="s">
        <v>19</v>
      </c>
      <c r="H5" s="33" t="s">
        <v>20</v>
      </c>
      <c r="I5" s="50">
        <v>1309956.4385617499</v>
      </c>
      <c r="J5" s="20" t="s">
        <v>88</v>
      </c>
    </row>
    <row r="6" spans="1:10" ht="14.5">
      <c r="A6" s="30">
        <f t="shared" ref="A6:A69" si="0">A5+1</f>
        <v>3</v>
      </c>
      <c r="B6" s="31" t="s">
        <v>21</v>
      </c>
      <c r="C6" s="61">
        <v>44285</v>
      </c>
      <c r="D6" s="33" t="s">
        <v>22</v>
      </c>
      <c r="E6" s="62">
        <v>8228.9500000000007</v>
      </c>
      <c r="F6" s="63">
        <v>7272.01</v>
      </c>
      <c r="G6" s="33" t="s">
        <v>23</v>
      </c>
      <c r="H6" s="33" t="s">
        <v>24</v>
      </c>
      <c r="I6" s="50">
        <v>5461658.4426567182</v>
      </c>
      <c r="J6" s="20" t="s">
        <v>88</v>
      </c>
    </row>
    <row r="7" spans="1:10" ht="14.5">
      <c r="A7" s="30">
        <f t="shared" si="0"/>
        <v>4</v>
      </c>
      <c r="B7" s="31" t="s">
        <v>26</v>
      </c>
      <c r="C7" s="61">
        <v>44384</v>
      </c>
      <c r="D7" s="33" t="s">
        <v>25</v>
      </c>
      <c r="E7" s="62">
        <v>2518.37</v>
      </c>
      <c r="F7" s="63">
        <v>1993.71</v>
      </c>
      <c r="G7" s="33" t="s">
        <v>27</v>
      </c>
      <c r="H7" s="33" t="s">
        <v>28</v>
      </c>
      <c r="I7" s="50">
        <v>1671474.0972096559</v>
      </c>
      <c r="J7" s="20" t="s">
        <v>10</v>
      </c>
    </row>
    <row r="8" spans="1:10" ht="14.5">
      <c r="A8" s="30">
        <f t="shared" si="0"/>
        <v>5</v>
      </c>
      <c r="B8" s="31" t="s">
        <v>29</v>
      </c>
      <c r="C8" s="61">
        <v>44384</v>
      </c>
      <c r="D8" s="33" t="s">
        <v>25</v>
      </c>
      <c r="E8" s="62">
        <v>2518.37</v>
      </c>
      <c r="F8" s="63">
        <v>1993.71</v>
      </c>
      <c r="G8" s="33" t="s">
        <v>30</v>
      </c>
      <c r="H8" s="33" t="s">
        <v>31</v>
      </c>
      <c r="I8" s="50">
        <v>1671474.0972096559</v>
      </c>
      <c r="J8" s="20" t="s">
        <v>286</v>
      </c>
    </row>
    <row r="9" spans="1:10" ht="14.5">
      <c r="A9" s="30">
        <f t="shared" si="0"/>
        <v>6</v>
      </c>
      <c r="B9" s="31" t="s">
        <v>32</v>
      </c>
      <c r="C9" s="61">
        <v>44384</v>
      </c>
      <c r="D9" s="33" t="s">
        <v>25</v>
      </c>
      <c r="E9" s="62">
        <v>2518.37</v>
      </c>
      <c r="F9" s="63">
        <v>1993.71</v>
      </c>
      <c r="G9" s="33" t="s">
        <v>33</v>
      </c>
      <c r="H9" s="33" t="s">
        <v>34</v>
      </c>
      <c r="I9" s="50">
        <v>1671474.0972096559</v>
      </c>
      <c r="J9" s="20" t="s">
        <v>88</v>
      </c>
    </row>
    <row r="10" spans="1:10" ht="14.5">
      <c r="A10" s="30">
        <f t="shared" si="0"/>
        <v>7</v>
      </c>
      <c r="B10" s="32" t="s">
        <v>35</v>
      </c>
      <c r="C10" s="61">
        <v>44706</v>
      </c>
      <c r="D10" s="34" t="s">
        <v>36</v>
      </c>
      <c r="E10" s="62">
        <v>1662</v>
      </c>
      <c r="F10" s="63">
        <v>1340</v>
      </c>
      <c r="G10" s="34" t="s">
        <v>37</v>
      </c>
      <c r="H10" s="34" t="s">
        <v>38</v>
      </c>
      <c r="I10" s="50">
        <v>1103090.4710437497</v>
      </c>
      <c r="J10" s="20" t="s">
        <v>10</v>
      </c>
    </row>
    <row r="11" spans="1:10" ht="23.25" customHeight="1">
      <c r="A11" s="30">
        <f t="shared" si="0"/>
        <v>8</v>
      </c>
      <c r="B11" s="28" t="s">
        <v>47</v>
      </c>
      <c r="C11" s="51">
        <v>45050</v>
      </c>
      <c r="D11" s="25" t="s">
        <v>53</v>
      </c>
      <c r="E11" s="43">
        <v>1282.2</v>
      </c>
      <c r="F11" s="47">
        <v>1163.05</v>
      </c>
      <c r="G11" s="26" t="s">
        <v>58</v>
      </c>
      <c r="H11" s="25" t="s">
        <v>73</v>
      </c>
      <c r="I11" s="50">
        <v>1215731.9941312498</v>
      </c>
      <c r="J11" s="1" t="s">
        <v>10</v>
      </c>
    </row>
    <row r="12" spans="1:10" ht="25.5" customHeight="1">
      <c r="A12" s="30">
        <f t="shared" si="0"/>
        <v>9</v>
      </c>
      <c r="B12" s="28" t="s">
        <v>48</v>
      </c>
      <c r="C12" s="51">
        <v>45092</v>
      </c>
      <c r="D12" s="25" t="s">
        <v>54</v>
      </c>
      <c r="E12" s="42">
        <v>1311.5</v>
      </c>
      <c r="F12" s="46">
        <v>1198.9000000000001</v>
      </c>
      <c r="G12" s="26" t="s">
        <v>59</v>
      </c>
      <c r="H12" s="25" t="s">
        <v>74</v>
      </c>
      <c r="I12" s="50">
        <v>1243513.110515625</v>
      </c>
      <c r="J12" s="1" t="s">
        <v>10</v>
      </c>
    </row>
    <row r="13" spans="1:10" ht="26.25" customHeight="1">
      <c r="A13" s="30">
        <f t="shared" si="0"/>
        <v>10</v>
      </c>
      <c r="B13" s="28" t="s">
        <v>49</v>
      </c>
      <c r="C13" s="51">
        <v>45093</v>
      </c>
      <c r="D13" s="25" t="s">
        <v>54</v>
      </c>
      <c r="E13" s="42">
        <v>1311.5</v>
      </c>
      <c r="F13" s="46">
        <v>1198.9000000000001</v>
      </c>
      <c r="G13" s="26" t="s">
        <v>60</v>
      </c>
      <c r="H13" s="25" t="s">
        <v>75</v>
      </c>
      <c r="I13" s="50">
        <v>1243513.110515625</v>
      </c>
      <c r="J13" s="1" t="s">
        <v>286</v>
      </c>
    </row>
    <row r="14" spans="1:10" ht="27" customHeight="1">
      <c r="A14" s="30">
        <f t="shared" si="0"/>
        <v>11</v>
      </c>
      <c r="B14" s="28" t="s">
        <v>49</v>
      </c>
      <c r="C14" s="51">
        <v>45092</v>
      </c>
      <c r="D14" s="25" t="s">
        <v>54</v>
      </c>
      <c r="E14" s="42">
        <v>1311.5</v>
      </c>
      <c r="F14" s="46">
        <v>1198.9000000000001</v>
      </c>
      <c r="G14" s="26" t="s">
        <v>61</v>
      </c>
      <c r="H14" s="25" t="s">
        <v>76</v>
      </c>
      <c r="I14" s="50">
        <v>1243513.110515625</v>
      </c>
      <c r="J14" s="1" t="s">
        <v>88</v>
      </c>
    </row>
    <row r="15" spans="1:10" ht="25.5" customHeight="1">
      <c r="A15" s="30">
        <f t="shared" si="0"/>
        <v>12</v>
      </c>
      <c r="B15" s="28" t="s">
        <v>49</v>
      </c>
      <c r="C15" s="51">
        <v>45093</v>
      </c>
      <c r="D15" s="25" t="s">
        <v>54</v>
      </c>
      <c r="E15" s="42">
        <v>1311.5</v>
      </c>
      <c r="F15" s="46">
        <v>1198.9000000000001</v>
      </c>
      <c r="G15" s="26" t="s">
        <v>62</v>
      </c>
      <c r="H15" s="25" t="s">
        <v>77</v>
      </c>
      <c r="I15" s="50">
        <v>1243513.110515625</v>
      </c>
      <c r="J15" s="1" t="s">
        <v>286</v>
      </c>
    </row>
    <row r="16" spans="1:10" ht="23.25" customHeight="1">
      <c r="A16" s="30">
        <f t="shared" si="0"/>
        <v>13</v>
      </c>
      <c r="B16" s="28" t="s">
        <v>50</v>
      </c>
      <c r="C16" s="51">
        <v>45092</v>
      </c>
      <c r="D16" s="25" t="s">
        <v>54</v>
      </c>
      <c r="E16" s="42">
        <v>1311.5</v>
      </c>
      <c r="F16" s="46">
        <v>1198.9000000000001</v>
      </c>
      <c r="G16" s="26" t="s">
        <v>63</v>
      </c>
      <c r="H16" s="25" t="s">
        <v>78</v>
      </c>
      <c r="I16" s="50">
        <v>1243513.110515625</v>
      </c>
      <c r="J16" s="1" t="s">
        <v>286</v>
      </c>
    </row>
    <row r="17" spans="1:10" ht="22.5" customHeight="1">
      <c r="A17" s="30">
        <f t="shared" si="0"/>
        <v>14</v>
      </c>
      <c r="B17" s="28" t="s">
        <v>50</v>
      </c>
      <c r="C17" s="51">
        <v>45092</v>
      </c>
      <c r="D17" s="25" t="s">
        <v>54</v>
      </c>
      <c r="E17" s="42">
        <v>1311.5</v>
      </c>
      <c r="F17" s="46">
        <v>1198.9000000000001</v>
      </c>
      <c r="G17" s="26" t="s">
        <v>64</v>
      </c>
      <c r="H17" s="25" t="s">
        <v>79</v>
      </c>
      <c r="I17" s="50">
        <v>1243513.110515625</v>
      </c>
      <c r="J17" s="1" t="s">
        <v>286</v>
      </c>
    </row>
    <row r="18" spans="1:10" ht="24" customHeight="1">
      <c r="A18" s="30">
        <f t="shared" si="0"/>
        <v>15</v>
      </c>
      <c r="B18" s="28" t="s">
        <v>50</v>
      </c>
      <c r="C18" s="51">
        <v>45092</v>
      </c>
      <c r="D18" s="25" t="s">
        <v>54</v>
      </c>
      <c r="E18" s="42">
        <v>1311.5</v>
      </c>
      <c r="F18" s="46">
        <v>1198.9000000000001</v>
      </c>
      <c r="G18" s="26" t="s">
        <v>65</v>
      </c>
      <c r="H18" s="25" t="s">
        <v>80</v>
      </c>
      <c r="I18" s="50">
        <v>1243513.110515625</v>
      </c>
      <c r="J18" s="1" t="s">
        <v>46</v>
      </c>
    </row>
    <row r="19" spans="1:10" ht="22.5" customHeight="1">
      <c r="A19" s="30">
        <f t="shared" si="0"/>
        <v>16</v>
      </c>
      <c r="B19" s="28" t="s">
        <v>50</v>
      </c>
      <c r="C19" s="51">
        <v>45092</v>
      </c>
      <c r="D19" s="25" t="s">
        <v>55</v>
      </c>
      <c r="E19" s="42">
        <v>1311.5</v>
      </c>
      <c r="F19" s="46">
        <v>1198.9000000000001</v>
      </c>
      <c r="G19" s="26" t="s">
        <v>66</v>
      </c>
      <c r="H19" s="25" t="s">
        <v>81</v>
      </c>
      <c r="I19" s="50">
        <v>1243513.110515625</v>
      </c>
      <c r="J19" s="1" t="s">
        <v>286</v>
      </c>
    </row>
    <row r="20" spans="1:10" ht="25.5" customHeight="1">
      <c r="A20" s="30">
        <f t="shared" si="0"/>
        <v>17</v>
      </c>
      <c r="B20" s="28" t="s">
        <v>50</v>
      </c>
      <c r="C20" s="51">
        <v>45092</v>
      </c>
      <c r="D20" s="25" t="s">
        <v>56</v>
      </c>
      <c r="E20" s="42">
        <v>1311.5</v>
      </c>
      <c r="F20" s="46">
        <v>1198.9000000000001</v>
      </c>
      <c r="G20" s="26" t="s">
        <v>67</v>
      </c>
      <c r="H20" s="25" t="s">
        <v>82</v>
      </c>
      <c r="I20" s="50">
        <v>1243513.110515625</v>
      </c>
      <c r="J20" s="1" t="s">
        <v>286</v>
      </c>
    </row>
    <row r="21" spans="1:10" ht="28.5" customHeight="1">
      <c r="A21" s="30">
        <f t="shared" si="0"/>
        <v>18</v>
      </c>
      <c r="B21" s="28" t="s">
        <v>50</v>
      </c>
      <c r="C21" s="51">
        <v>45092</v>
      </c>
      <c r="D21" s="25" t="s">
        <v>54</v>
      </c>
      <c r="E21" s="42">
        <v>1311.5</v>
      </c>
      <c r="F21" s="46">
        <v>1198.9000000000001</v>
      </c>
      <c r="G21" s="26" t="s">
        <v>68</v>
      </c>
      <c r="H21" s="25" t="s">
        <v>83</v>
      </c>
      <c r="I21" s="50">
        <v>1243513.110515625</v>
      </c>
      <c r="J21" s="1" t="s">
        <v>286</v>
      </c>
    </row>
    <row r="22" spans="1:10" ht="22.5" customHeight="1">
      <c r="A22" s="30">
        <f t="shared" si="0"/>
        <v>19</v>
      </c>
      <c r="B22" s="28" t="s">
        <v>50</v>
      </c>
      <c r="C22" s="51">
        <v>45093</v>
      </c>
      <c r="D22" s="25" t="s">
        <v>54</v>
      </c>
      <c r="E22" s="42">
        <v>1311.5</v>
      </c>
      <c r="F22" s="46">
        <v>1198.9000000000001</v>
      </c>
      <c r="G22" s="26" t="s">
        <v>69</v>
      </c>
      <c r="H22" s="25" t="s">
        <v>84</v>
      </c>
      <c r="I22" s="50">
        <v>1243513.110515625</v>
      </c>
      <c r="J22" s="1" t="s">
        <v>286</v>
      </c>
    </row>
    <row r="23" spans="1:10" ht="16.5" customHeight="1">
      <c r="A23" s="30">
        <f t="shared" si="0"/>
        <v>20</v>
      </c>
      <c r="B23" s="28" t="s">
        <v>51</v>
      </c>
      <c r="C23" s="51">
        <v>45093</v>
      </c>
      <c r="D23" s="25" t="s">
        <v>54</v>
      </c>
      <c r="E23" s="42">
        <v>1311.5</v>
      </c>
      <c r="F23" s="46">
        <v>1198.9000000000001</v>
      </c>
      <c r="G23" s="26" t="s">
        <v>70</v>
      </c>
      <c r="H23" s="25" t="s">
        <v>85</v>
      </c>
      <c r="I23" s="50">
        <v>1243513.110515625</v>
      </c>
      <c r="J23" s="1" t="s">
        <v>88</v>
      </c>
    </row>
    <row r="24" spans="1:10" ht="24" customHeight="1">
      <c r="A24" s="30">
        <f t="shared" si="0"/>
        <v>21</v>
      </c>
      <c r="B24" s="28" t="s">
        <v>50</v>
      </c>
      <c r="C24" s="51">
        <v>45093</v>
      </c>
      <c r="D24" s="25" t="s">
        <v>54</v>
      </c>
      <c r="E24" s="42">
        <v>1311.5</v>
      </c>
      <c r="F24" s="46">
        <v>1198.9000000000001</v>
      </c>
      <c r="G24" s="26" t="s">
        <v>71</v>
      </c>
      <c r="H24" s="25" t="s">
        <v>86</v>
      </c>
      <c r="I24" s="50">
        <v>1243513.110515625</v>
      </c>
      <c r="J24" s="1" t="s">
        <v>286</v>
      </c>
    </row>
    <row r="25" spans="1:10" ht="17.149999999999999" customHeight="1" thickBot="1">
      <c r="A25" s="30">
        <f t="shared" si="0"/>
        <v>22</v>
      </c>
      <c r="B25" s="28" t="s">
        <v>52</v>
      </c>
      <c r="C25" s="51">
        <v>45253</v>
      </c>
      <c r="D25" s="25" t="s">
        <v>57</v>
      </c>
      <c r="E25" s="43">
        <v>2618</v>
      </c>
      <c r="F25" s="47">
        <v>2383</v>
      </c>
      <c r="G25" s="26" t="s">
        <v>72</v>
      </c>
      <c r="H25" s="25" t="s">
        <v>87</v>
      </c>
      <c r="I25" s="50">
        <v>3309713.8882499998</v>
      </c>
      <c r="J25" s="1" t="s">
        <v>10</v>
      </c>
    </row>
    <row r="26" spans="1:10" ht="17.149999999999999" customHeight="1" thickBot="1">
      <c r="A26" s="30">
        <f t="shared" si="0"/>
        <v>23</v>
      </c>
      <c r="B26" s="29" t="s">
        <v>161</v>
      </c>
      <c r="C26" s="52">
        <v>45293</v>
      </c>
      <c r="D26" s="25" t="s">
        <v>160</v>
      </c>
      <c r="E26" s="45">
        <v>1889.45</v>
      </c>
      <c r="F26" s="48">
        <v>1742.07</v>
      </c>
      <c r="G26" s="25" t="s">
        <v>163</v>
      </c>
      <c r="H26" s="25" t="s">
        <v>162</v>
      </c>
      <c r="I26" s="50">
        <v>3363010.3263249998</v>
      </c>
      <c r="J26" s="1" t="s">
        <v>10</v>
      </c>
    </row>
    <row r="27" spans="1:10" ht="17.149999999999999" customHeight="1" thickBot="1">
      <c r="A27" s="30">
        <f t="shared" si="0"/>
        <v>24</v>
      </c>
      <c r="B27" s="29" t="s">
        <v>161</v>
      </c>
      <c r="C27" s="52">
        <v>45293</v>
      </c>
      <c r="D27" s="25" t="s">
        <v>160</v>
      </c>
      <c r="E27" s="45">
        <v>1889.45</v>
      </c>
      <c r="F27" s="48">
        <v>1742.07</v>
      </c>
      <c r="G27" s="25" t="s">
        <v>165</v>
      </c>
      <c r="H27" s="25" t="s">
        <v>164</v>
      </c>
      <c r="I27" s="50">
        <v>3363010.3263249998</v>
      </c>
      <c r="J27" s="1" t="s">
        <v>10</v>
      </c>
    </row>
    <row r="28" spans="1:10" ht="17.149999999999999" customHeight="1" thickBot="1">
      <c r="A28" s="30">
        <f t="shared" si="0"/>
        <v>25</v>
      </c>
      <c r="B28" s="29" t="s">
        <v>170</v>
      </c>
      <c r="C28" s="52">
        <v>45450</v>
      </c>
      <c r="D28" s="25" t="s">
        <v>169</v>
      </c>
      <c r="E28" s="45">
        <v>1009.71252</v>
      </c>
      <c r="F28" s="48">
        <v>934.91899999999998</v>
      </c>
      <c r="G28" s="25" t="s">
        <v>172</v>
      </c>
      <c r="H28" s="25" t="s">
        <v>171</v>
      </c>
      <c r="I28" s="50">
        <v>1797175.7026540204</v>
      </c>
      <c r="J28" s="1" t="s">
        <v>10</v>
      </c>
    </row>
    <row r="29" spans="1:10" ht="17.149999999999999" customHeight="1" thickBot="1">
      <c r="A29" s="30">
        <f t="shared" si="0"/>
        <v>26</v>
      </c>
      <c r="B29" s="29" t="s">
        <v>170</v>
      </c>
      <c r="C29" s="52">
        <v>45450</v>
      </c>
      <c r="D29" s="25" t="s">
        <v>169</v>
      </c>
      <c r="E29" s="45">
        <v>1009.71252</v>
      </c>
      <c r="F29" s="48">
        <v>934.91899999999998</v>
      </c>
      <c r="G29" s="25" t="s">
        <v>178</v>
      </c>
      <c r="H29" s="25" t="s">
        <v>177</v>
      </c>
      <c r="I29" s="50">
        <v>1797175.7026540204</v>
      </c>
      <c r="J29" s="1" t="s">
        <v>10</v>
      </c>
    </row>
    <row r="30" spans="1:10" ht="17.149999999999999" customHeight="1" thickBot="1">
      <c r="A30" s="30">
        <f t="shared" si="0"/>
        <v>27</v>
      </c>
      <c r="B30" s="29" t="s">
        <v>170</v>
      </c>
      <c r="C30" s="52">
        <v>45450</v>
      </c>
      <c r="D30" s="25" t="s">
        <v>169</v>
      </c>
      <c r="E30" s="45">
        <v>1009.71252</v>
      </c>
      <c r="F30" s="48">
        <v>934.91899999999998</v>
      </c>
      <c r="G30" s="25" t="s">
        <v>180</v>
      </c>
      <c r="H30" s="25" t="s">
        <v>179</v>
      </c>
      <c r="I30" s="50">
        <v>1797175.7026540204</v>
      </c>
      <c r="J30" s="1" t="s">
        <v>10</v>
      </c>
    </row>
    <row r="31" spans="1:10" ht="17.149999999999999" customHeight="1" thickBot="1">
      <c r="A31" s="30">
        <f t="shared" si="0"/>
        <v>28</v>
      </c>
      <c r="B31" s="29" t="s">
        <v>170</v>
      </c>
      <c r="C31" s="52">
        <v>45450</v>
      </c>
      <c r="D31" s="25" t="s">
        <v>169</v>
      </c>
      <c r="E31" s="45">
        <v>1009.71252</v>
      </c>
      <c r="F31" s="48">
        <v>934.91899999999998</v>
      </c>
      <c r="G31" s="25" t="s">
        <v>182</v>
      </c>
      <c r="H31" s="25" t="s">
        <v>181</v>
      </c>
      <c r="I31" s="50">
        <v>1797175.7026540204</v>
      </c>
      <c r="J31" s="1" t="s">
        <v>10</v>
      </c>
    </row>
    <row r="32" spans="1:10" ht="17.149999999999999" customHeight="1" thickBot="1">
      <c r="A32" s="30">
        <f t="shared" si="0"/>
        <v>29</v>
      </c>
      <c r="B32" s="29" t="s">
        <v>170</v>
      </c>
      <c r="C32" s="52">
        <v>45450</v>
      </c>
      <c r="D32" s="25" t="s">
        <v>169</v>
      </c>
      <c r="E32" s="45">
        <v>1009.71252</v>
      </c>
      <c r="F32" s="48">
        <v>934.91899999999998</v>
      </c>
      <c r="G32" s="25" t="s">
        <v>184</v>
      </c>
      <c r="H32" s="25" t="s">
        <v>183</v>
      </c>
      <c r="I32" s="50">
        <v>1797175.7026540204</v>
      </c>
      <c r="J32" s="1" t="s">
        <v>10</v>
      </c>
    </row>
    <row r="33" spans="1:10" ht="17.149999999999999" customHeight="1" thickBot="1">
      <c r="A33" s="30">
        <f t="shared" si="0"/>
        <v>30</v>
      </c>
      <c r="B33" s="29" t="s">
        <v>170</v>
      </c>
      <c r="C33" s="52">
        <v>45450</v>
      </c>
      <c r="D33" s="25" t="s">
        <v>169</v>
      </c>
      <c r="E33" s="45">
        <v>1009.71252</v>
      </c>
      <c r="F33" s="48">
        <v>934.91899999999998</v>
      </c>
      <c r="G33" s="25" t="s">
        <v>186</v>
      </c>
      <c r="H33" s="25" t="s">
        <v>185</v>
      </c>
      <c r="I33" s="50">
        <v>1797175.7026540204</v>
      </c>
      <c r="J33" s="1" t="s">
        <v>10</v>
      </c>
    </row>
    <row r="34" spans="1:10" ht="17.149999999999999" customHeight="1" thickBot="1">
      <c r="A34" s="30">
        <f t="shared" si="0"/>
        <v>31</v>
      </c>
      <c r="B34" s="29" t="s">
        <v>170</v>
      </c>
      <c r="C34" s="52">
        <v>45450</v>
      </c>
      <c r="D34" s="25" t="s">
        <v>169</v>
      </c>
      <c r="E34" s="45">
        <v>1009.71252</v>
      </c>
      <c r="F34" s="48">
        <v>934.91899999999998</v>
      </c>
      <c r="G34" s="25" t="s">
        <v>188</v>
      </c>
      <c r="H34" s="25" t="s">
        <v>187</v>
      </c>
      <c r="I34" s="50">
        <v>1797175.7026540204</v>
      </c>
      <c r="J34" s="1" t="s">
        <v>10</v>
      </c>
    </row>
    <row r="35" spans="1:10" ht="17.149999999999999" customHeight="1" thickBot="1">
      <c r="A35" s="30">
        <f t="shared" si="0"/>
        <v>32</v>
      </c>
      <c r="B35" s="29" t="s">
        <v>170</v>
      </c>
      <c r="C35" s="52">
        <v>45450</v>
      </c>
      <c r="D35" s="25" t="s">
        <v>169</v>
      </c>
      <c r="E35" s="45">
        <v>1009.71252</v>
      </c>
      <c r="F35" s="48">
        <v>934.91899999999998</v>
      </c>
      <c r="G35" s="25" t="s">
        <v>190</v>
      </c>
      <c r="H35" s="25" t="s">
        <v>189</v>
      </c>
      <c r="I35" s="50">
        <v>1797175.7026540204</v>
      </c>
      <c r="J35" s="1" t="s">
        <v>10</v>
      </c>
    </row>
    <row r="36" spans="1:10" ht="17.149999999999999" customHeight="1" thickBot="1">
      <c r="A36" s="30">
        <f t="shared" si="0"/>
        <v>33</v>
      </c>
      <c r="B36" s="29" t="s">
        <v>170</v>
      </c>
      <c r="C36" s="52">
        <v>45450</v>
      </c>
      <c r="D36" s="25" t="s">
        <v>169</v>
      </c>
      <c r="E36" s="45">
        <v>1009.71252</v>
      </c>
      <c r="F36" s="48">
        <v>934.91899999999998</v>
      </c>
      <c r="G36" s="25" t="s">
        <v>192</v>
      </c>
      <c r="H36" s="25" t="s">
        <v>191</v>
      </c>
      <c r="I36" s="50">
        <v>1797175.7026540204</v>
      </c>
      <c r="J36" s="1" t="s">
        <v>46</v>
      </c>
    </row>
    <row r="37" spans="1:10" ht="17.149999999999999" customHeight="1" thickBot="1">
      <c r="A37" s="30">
        <f t="shared" si="0"/>
        <v>34</v>
      </c>
      <c r="B37" s="29" t="s">
        <v>170</v>
      </c>
      <c r="C37" s="52">
        <v>45450</v>
      </c>
      <c r="D37" s="25" t="s">
        <v>169</v>
      </c>
      <c r="E37" s="45">
        <v>1047.8808000000001</v>
      </c>
      <c r="F37" s="48">
        <v>970.26</v>
      </c>
      <c r="G37" s="25" t="s">
        <v>194</v>
      </c>
      <c r="H37" s="25" t="s">
        <v>193</v>
      </c>
      <c r="I37" s="50">
        <v>1865110.9852907998</v>
      </c>
      <c r="J37" s="1" t="s">
        <v>10</v>
      </c>
    </row>
    <row r="38" spans="1:10" ht="17.149999999999999" customHeight="1" thickBot="1">
      <c r="A38" s="30">
        <f t="shared" si="0"/>
        <v>35</v>
      </c>
      <c r="B38" s="29" t="s">
        <v>170</v>
      </c>
      <c r="C38" s="52">
        <v>45450</v>
      </c>
      <c r="D38" s="25" t="s">
        <v>169</v>
      </c>
      <c r="E38" s="45">
        <v>1009.7028</v>
      </c>
      <c r="F38" s="48">
        <v>934.91</v>
      </c>
      <c r="G38" s="25" t="s">
        <v>196</v>
      </c>
      <c r="H38" s="25" t="s">
        <v>195</v>
      </c>
      <c r="I38" s="50">
        <v>1797158.4021378001</v>
      </c>
      <c r="J38" s="1" t="s">
        <v>10</v>
      </c>
    </row>
    <row r="39" spans="1:10" ht="17.149999999999999" customHeight="1" thickBot="1">
      <c r="A39" s="30">
        <f t="shared" si="0"/>
        <v>36</v>
      </c>
      <c r="B39" s="29" t="s">
        <v>170</v>
      </c>
      <c r="C39" s="52">
        <v>45450</v>
      </c>
      <c r="D39" s="25" t="s">
        <v>169</v>
      </c>
      <c r="E39" s="45">
        <v>1009.71252</v>
      </c>
      <c r="F39" s="48">
        <v>934.91899999999998</v>
      </c>
      <c r="G39" s="25" t="s">
        <v>198</v>
      </c>
      <c r="H39" s="25" t="s">
        <v>197</v>
      </c>
      <c r="I39" s="50">
        <v>1797158.4021378001</v>
      </c>
      <c r="J39" s="1" t="s">
        <v>10</v>
      </c>
    </row>
    <row r="40" spans="1:10" ht="17.149999999999999" customHeight="1" thickBot="1">
      <c r="A40" s="30">
        <f t="shared" si="0"/>
        <v>37</v>
      </c>
      <c r="B40" s="29" t="s">
        <v>170</v>
      </c>
      <c r="C40" s="52">
        <v>45450</v>
      </c>
      <c r="D40" s="25" t="s">
        <v>169</v>
      </c>
      <c r="E40" s="45">
        <v>1009.71252</v>
      </c>
      <c r="F40" s="48">
        <v>934.91899999999998</v>
      </c>
      <c r="G40" s="25" t="s">
        <v>200</v>
      </c>
      <c r="H40" s="25" t="s">
        <v>199</v>
      </c>
      <c r="I40" s="50">
        <v>1797158.4021378001</v>
      </c>
      <c r="J40" s="1" t="s">
        <v>10</v>
      </c>
    </row>
    <row r="41" spans="1:10" ht="17.149999999999999" customHeight="1" thickBot="1">
      <c r="A41" s="30">
        <f t="shared" si="0"/>
        <v>38</v>
      </c>
      <c r="B41" s="29" t="s">
        <v>205</v>
      </c>
      <c r="C41" s="52">
        <v>45603</v>
      </c>
      <c r="D41" s="25" t="s">
        <v>204</v>
      </c>
      <c r="E41" s="45">
        <v>966.92399999999998</v>
      </c>
      <c r="F41" s="48">
        <v>895.3</v>
      </c>
      <c r="G41" s="25" t="s">
        <v>207</v>
      </c>
      <c r="H41" s="25" t="s">
        <v>206</v>
      </c>
      <c r="I41" s="50">
        <v>1721016.9079739996</v>
      </c>
      <c r="J41" s="1" t="s">
        <v>286</v>
      </c>
    </row>
    <row r="42" spans="1:10" ht="17.149999999999999" customHeight="1" thickBot="1">
      <c r="A42" s="30">
        <f t="shared" si="0"/>
        <v>39</v>
      </c>
      <c r="B42" s="29" t="s">
        <v>205</v>
      </c>
      <c r="C42" s="52">
        <v>45603</v>
      </c>
      <c r="D42" s="25" t="s">
        <v>204</v>
      </c>
      <c r="E42" s="45">
        <v>968.3</v>
      </c>
      <c r="F42" s="48">
        <v>895.3</v>
      </c>
      <c r="G42" s="25" t="s">
        <v>209</v>
      </c>
      <c r="H42" s="25" t="s">
        <v>208</v>
      </c>
      <c r="I42" s="50">
        <v>1721016.9079739996</v>
      </c>
      <c r="J42" s="1" t="s">
        <v>286</v>
      </c>
    </row>
    <row r="43" spans="1:10" ht="17.149999999999999" customHeight="1" thickBot="1">
      <c r="A43" s="30">
        <f t="shared" si="0"/>
        <v>40</v>
      </c>
      <c r="B43" s="29" t="s">
        <v>205</v>
      </c>
      <c r="C43" s="52">
        <v>45603</v>
      </c>
      <c r="D43" s="25" t="s">
        <v>210</v>
      </c>
      <c r="E43" s="45">
        <v>968.3</v>
      </c>
      <c r="F43" s="48">
        <v>895.3</v>
      </c>
      <c r="G43" s="25" t="s">
        <v>212</v>
      </c>
      <c r="H43" s="25" t="s">
        <v>211</v>
      </c>
      <c r="I43" s="50">
        <v>1721016.9079739996</v>
      </c>
      <c r="J43" s="1" t="s">
        <v>286</v>
      </c>
    </row>
    <row r="44" spans="1:10" ht="17.149999999999999" customHeight="1" thickBot="1">
      <c r="A44" s="30">
        <f t="shared" si="0"/>
        <v>41</v>
      </c>
      <c r="B44" s="29" t="s">
        <v>205</v>
      </c>
      <c r="C44" s="52">
        <v>45603</v>
      </c>
      <c r="D44" s="25" t="s">
        <v>210</v>
      </c>
      <c r="E44" s="45">
        <v>968.3</v>
      </c>
      <c r="F44" s="48">
        <v>895.3</v>
      </c>
      <c r="G44" s="25" t="s">
        <v>214</v>
      </c>
      <c r="H44" s="25" t="s">
        <v>213</v>
      </c>
      <c r="I44" s="50">
        <v>1721016.9079739996</v>
      </c>
      <c r="J44" s="1" t="s">
        <v>10</v>
      </c>
    </row>
    <row r="45" spans="1:10" ht="17.149999999999999" customHeight="1" thickBot="1">
      <c r="A45" s="30">
        <f t="shared" si="0"/>
        <v>42</v>
      </c>
      <c r="B45" s="29" t="s">
        <v>205</v>
      </c>
      <c r="C45" s="52">
        <v>45603</v>
      </c>
      <c r="D45" s="25" t="s">
        <v>210</v>
      </c>
      <c r="E45" s="45">
        <v>968.3</v>
      </c>
      <c r="F45" s="48">
        <v>895.3</v>
      </c>
      <c r="G45" s="25" t="s">
        <v>216</v>
      </c>
      <c r="H45" s="25" t="s">
        <v>215</v>
      </c>
      <c r="I45" s="50">
        <v>1721016.9079739996</v>
      </c>
      <c r="J45" s="1" t="s">
        <v>286</v>
      </c>
    </row>
    <row r="46" spans="1:10" ht="17.149999999999999" customHeight="1" thickBot="1">
      <c r="A46" s="30">
        <f t="shared" si="0"/>
        <v>43</v>
      </c>
      <c r="B46" s="29" t="s">
        <v>205</v>
      </c>
      <c r="C46" s="52">
        <v>45603</v>
      </c>
      <c r="D46" s="25" t="s">
        <v>204</v>
      </c>
      <c r="E46" s="45">
        <v>968.3</v>
      </c>
      <c r="F46" s="48">
        <v>895.3</v>
      </c>
      <c r="G46" s="25" t="s">
        <v>218</v>
      </c>
      <c r="H46" s="25" t="s">
        <v>217</v>
      </c>
      <c r="I46" s="50">
        <v>1721016.9079739996</v>
      </c>
      <c r="J46" s="1" t="s">
        <v>286</v>
      </c>
    </row>
    <row r="47" spans="1:10" ht="17.149999999999999" customHeight="1" thickBot="1">
      <c r="A47" s="64">
        <f t="shared" si="0"/>
        <v>44</v>
      </c>
      <c r="B47" s="29" t="s">
        <v>205</v>
      </c>
      <c r="C47" s="65">
        <v>45603</v>
      </c>
      <c r="D47" s="25" t="s">
        <v>204</v>
      </c>
      <c r="E47" s="45">
        <v>968.3</v>
      </c>
      <c r="F47" s="48">
        <v>895.3</v>
      </c>
      <c r="G47" s="25" t="s">
        <v>220</v>
      </c>
      <c r="H47" s="25" t="s">
        <v>219</v>
      </c>
      <c r="I47" s="50">
        <v>1721016.9079739996</v>
      </c>
      <c r="J47" s="1" t="s">
        <v>286</v>
      </c>
    </row>
    <row r="48" spans="1:10" ht="17.149999999999999" customHeight="1" thickBot="1">
      <c r="A48" s="64">
        <f t="shared" si="0"/>
        <v>45</v>
      </c>
      <c r="B48" s="66" t="s">
        <v>257</v>
      </c>
      <c r="C48" s="67"/>
      <c r="D48" s="53" t="s">
        <v>260</v>
      </c>
      <c r="E48" s="45">
        <v>1172.8</v>
      </c>
      <c r="F48" s="49">
        <v>1086.2</v>
      </c>
      <c r="G48" s="26" t="s">
        <v>262</v>
      </c>
      <c r="H48" s="53" t="s">
        <v>266</v>
      </c>
      <c r="I48" s="50">
        <v>1930270</v>
      </c>
      <c r="J48" s="54" t="s">
        <v>10</v>
      </c>
    </row>
    <row r="49" spans="1:10" ht="17.149999999999999" customHeight="1" thickBot="1">
      <c r="A49" s="64">
        <f t="shared" si="0"/>
        <v>46</v>
      </c>
      <c r="B49" s="66" t="s">
        <v>257</v>
      </c>
      <c r="C49" s="68"/>
      <c r="D49" s="53" t="s">
        <v>260</v>
      </c>
      <c r="E49" s="45">
        <v>1172.8</v>
      </c>
      <c r="F49" s="49">
        <v>1086.2</v>
      </c>
      <c r="G49" s="26" t="s">
        <v>263</v>
      </c>
      <c r="H49" s="53" t="s">
        <v>267</v>
      </c>
      <c r="I49" s="50">
        <v>1930270</v>
      </c>
      <c r="J49" s="54" t="s">
        <v>10</v>
      </c>
    </row>
    <row r="50" spans="1:10" ht="17.149999999999999" customHeight="1" thickBot="1">
      <c r="A50" s="64">
        <f t="shared" si="0"/>
        <v>47</v>
      </c>
      <c r="B50" s="66" t="s">
        <v>258</v>
      </c>
      <c r="C50" s="68"/>
      <c r="D50" s="53" t="s">
        <v>260</v>
      </c>
      <c r="E50" s="45">
        <v>1363.7</v>
      </c>
      <c r="F50" s="49">
        <v>1263.0999999999999</v>
      </c>
      <c r="G50" s="26" t="s">
        <v>264</v>
      </c>
      <c r="H50" s="53" t="s">
        <v>268</v>
      </c>
      <c r="I50" s="50">
        <v>2244500</v>
      </c>
      <c r="J50" s="54" t="s">
        <v>10</v>
      </c>
    </row>
    <row r="51" spans="1:10" ht="17.149999999999999" customHeight="1" thickBot="1">
      <c r="A51" s="64">
        <f t="shared" si="0"/>
        <v>48</v>
      </c>
      <c r="B51" s="69" t="s">
        <v>259</v>
      </c>
      <c r="C51" s="68"/>
      <c r="D51" s="27" t="s">
        <v>261</v>
      </c>
      <c r="E51" s="45">
        <v>1351.6</v>
      </c>
      <c r="F51" s="49">
        <v>1157.5999999999999</v>
      </c>
      <c r="G51" s="26" t="s">
        <v>265</v>
      </c>
      <c r="H51" s="27" t="s">
        <v>269</v>
      </c>
      <c r="I51" s="50">
        <v>2154720</v>
      </c>
      <c r="J51" s="55" t="s">
        <v>10</v>
      </c>
    </row>
    <row r="52" spans="1:10" ht="17.149999999999999" customHeight="1" thickBot="1">
      <c r="A52" s="64">
        <f t="shared" si="0"/>
        <v>49</v>
      </c>
      <c r="B52" s="70" t="s">
        <v>287</v>
      </c>
      <c r="C52" s="71">
        <v>46147</v>
      </c>
      <c r="D52" s="2" t="s">
        <v>299</v>
      </c>
      <c r="E52" s="56">
        <f>F52*1.1617</f>
        <v>1224.3388640000001</v>
      </c>
      <c r="F52" s="57">
        <v>1053.92</v>
      </c>
      <c r="G52" s="2" t="s">
        <v>310</v>
      </c>
      <c r="H52" s="2" t="s">
        <v>342</v>
      </c>
      <c r="I52" s="50">
        <v>4525000.28</v>
      </c>
      <c r="J52" s="2" t="s">
        <v>374</v>
      </c>
    </row>
    <row r="53" spans="1:10" ht="17.149999999999999" customHeight="1" thickBot="1">
      <c r="A53" s="64">
        <f t="shared" si="0"/>
        <v>50</v>
      </c>
      <c r="B53" s="70" t="s">
        <v>287</v>
      </c>
      <c r="C53" s="71">
        <v>46147</v>
      </c>
      <c r="D53" s="2" t="s">
        <v>299</v>
      </c>
      <c r="E53" s="56">
        <f t="shared" ref="E53:E83" si="1">F53*1.1617</f>
        <v>1224.3388640000001</v>
      </c>
      <c r="F53" s="57">
        <v>1053.92</v>
      </c>
      <c r="G53" s="2" t="s">
        <v>311</v>
      </c>
      <c r="H53" s="2" t="s">
        <v>343</v>
      </c>
      <c r="I53" s="50">
        <v>4525000.28</v>
      </c>
      <c r="J53" s="2" t="s">
        <v>374</v>
      </c>
    </row>
    <row r="54" spans="1:10" ht="17.149999999999999" customHeight="1" thickBot="1">
      <c r="A54" s="64">
        <f t="shared" si="0"/>
        <v>51</v>
      </c>
      <c r="B54" s="70" t="s">
        <v>287</v>
      </c>
      <c r="C54" s="71">
        <v>46147</v>
      </c>
      <c r="D54" s="2" t="s">
        <v>299</v>
      </c>
      <c r="E54" s="56">
        <f t="shared" si="1"/>
        <v>1224.3388640000001</v>
      </c>
      <c r="F54" s="57">
        <v>1053.92</v>
      </c>
      <c r="G54" s="2" t="s">
        <v>312</v>
      </c>
      <c r="H54" s="2" t="s">
        <v>344</v>
      </c>
      <c r="I54" s="50">
        <v>4525000.28</v>
      </c>
      <c r="J54" s="2" t="s">
        <v>375</v>
      </c>
    </row>
    <row r="55" spans="1:10" ht="17.149999999999999" customHeight="1" thickBot="1">
      <c r="A55" s="64">
        <f t="shared" si="0"/>
        <v>52</v>
      </c>
      <c r="B55" s="70" t="s">
        <v>287</v>
      </c>
      <c r="C55" s="71">
        <v>46147</v>
      </c>
      <c r="D55" s="2" t="s">
        <v>299</v>
      </c>
      <c r="E55" s="56">
        <f t="shared" si="1"/>
        <v>1224.3388640000001</v>
      </c>
      <c r="F55" s="57">
        <v>1053.92</v>
      </c>
      <c r="G55" s="2" t="s">
        <v>313</v>
      </c>
      <c r="H55" s="2" t="s">
        <v>345</v>
      </c>
      <c r="I55" s="50">
        <v>4525000.28</v>
      </c>
      <c r="J55" s="2" t="s">
        <v>374</v>
      </c>
    </row>
    <row r="56" spans="1:10" ht="17.149999999999999" customHeight="1" thickBot="1">
      <c r="A56" s="64">
        <f t="shared" si="0"/>
        <v>53</v>
      </c>
      <c r="B56" s="70" t="s">
        <v>287</v>
      </c>
      <c r="C56" s="71">
        <v>46147</v>
      </c>
      <c r="D56" s="2" t="s">
        <v>299</v>
      </c>
      <c r="E56" s="56">
        <f t="shared" si="1"/>
        <v>1224.3388640000001</v>
      </c>
      <c r="F56" s="57">
        <v>1053.92</v>
      </c>
      <c r="G56" s="2" t="s">
        <v>314</v>
      </c>
      <c r="H56" s="2" t="s">
        <v>346</v>
      </c>
      <c r="I56" s="50">
        <v>4525000.28</v>
      </c>
      <c r="J56" s="2" t="s">
        <v>375</v>
      </c>
    </row>
    <row r="57" spans="1:10" ht="17.149999999999999" customHeight="1" thickBot="1">
      <c r="A57" s="64">
        <f t="shared" si="0"/>
        <v>54</v>
      </c>
      <c r="B57" s="70" t="s">
        <v>287</v>
      </c>
      <c r="C57" s="71">
        <v>46147</v>
      </c>
      <c r="D57" s="2" t="s">
        <v>299</v>
      </c>
      <c r="E57" s="56">
        <f t="shared" si="1"/>
        <v>1224.3388640000001</v>
      </c>
      <c r="F57" s="57">
        <v>1053.92</v>
      </c>
      <c r="G57" s="2" t="s">
        <v>315</v>
      </c>
      <c r="H57" s="2" t="s">
        <v>347</v>
      </c>
      <c r="I57" s="50">
        <v>4525000.28</v>
      </c>
      <c r="J57" s="2" t="s">
        <v>374</v>
      </c>
    </row>
    <row r="58" spans="1:10" ht="17.149999999999999" customHeight="1" thickBot="1">
      <c r="A58" s="64">
        <f t="shared" si="0"/>
        <v>55</v>
      </c>
      <c r="B58" s="70" t="s">
        <v>287</v>
      </c>
      <c r="C58" s="71">
        <v>46147</v>
      </c>
      <c r="D58" s="2" t="s">
        <v>299</v>
      </c>
      <c r="E58" s="56">
        <f t="shared" si="1"/>
        <v>1224.3388640000001</v>
      </c>
      <c r="F58" s="57">
        <v>1053.92</v>
      </c>
      <c r="G58" s="2" t="s">
        <v>316</v>
      </c>
      <c r="H58" s="2" t="s">
        <v>348</v>
      </c>
      <c r="I58" s="50">
        <v>4525000.28</v>
      </c>
      <c r="J58" s="2" t="s">
        <v>375</v>
      </c>
    </row>
    <row r="59" spans="1:10" ht="17.149999999999999" customHeight="1" thickBot="1">
      <c r="A59" s="64">
        <f t="shared" si="0"/>
        <v>56</v>
      </c>
      <c r="B59" s="70" t="s">
        <v>287</v>
      </c>
      <c r="C59" s="71">
        <v>46147</v>
      </c>
      <c r="D59" s="2" t="s">
        <v>299</v>
      </c>
      <c r="E59" s="56">
        <f t="shared" si="1"/>
        <v>1224.3388640000001</v>
      </c>
      <c r="F59" s="57">
        <v>1053.92</v>
      </c>
      <c r="G59" s="2" t="s">
        <v>317</v>
      </c>
      <c r="H59" s="2" t="s">
        <v>349</v>
      </c>
      <c r="I59" s="50">
        <v>4525000.28</v>
      </c>
      <c r="J59" s="2" t="s">
        <v>375</v>
      </c>
    </row>
    <row r="60" spans="1:10" ht="17.149999999999999" customHeight="1" thickBot="1">
      <c r="A60" s="64">
        <f t="shared" si="0"/>
        <v>57</v>
      </c>
      <c r="B60" s="70" t="s">
        <v>287</v>
      </c>
      <c r="C60" s="71">
        <v>46147</v>
      </c>
      <c r="D60" s="2" t="s">
        <v>299</v>
      </c>
      <c r="E60" s="56">
        <f t="shared" si="1"/>
        <v>1224.3388640000001</v>
      </c>
      <c r="F60" s="57">
        <v>1053.92</v>
      </c>
      <c r="G60" s="2" t="s">
        <v>318</v>
      </c>
      <c r="H60" s="2" t="s">
        <v>350</v>
      </c>
      <c r="I60" s="50">
        <v>4525000.28</v>
      </c>
      <c r="J60" s="2" t="s">
        <v>374</v>
      </c>
    </row>
    <row r="61" spans="1:10" ht="17.149999999999999" customHeight="1" thickBot="1">
      <c r="A61" s="64">
        <f t="shared" si="0"/>
        <v>58</v>
      </c>
      <c r="B61" s="70" t="s">
        <v>287</v>
      </c>
      <c r="C61" s="71">
        <v>46147</v>
      </c>
      <c r="D61" s="2" t="s">
        <v>299</v>
      </c>
      <c r="E61" s="56">
        <f t="shared" si="1"/>
        <v>1224.3388640000001</v>
      </c>
      <c r="F61" s="57">
        <v>1053.92</v>
      </c>
      <c r="G61" s="2" t="s">
        <v>319</v>
      </c>
      <c r="H61" s="2" t="s">
        <v>351</v>
      </c>
      <c r="I61" s="50">
        <v>4525000.28</v>
      </c>
      <c r="J61" s="2" t="s">
        <v>374</v>
      </c>
    </row>
    <row r="62" spans="1:10" ht="17.149999999999999" customHeight="1" thickBot="1">
      <c r="A62" s="64">
        <f t="shared" si="0"/>
        <v>59</v>
      </c>
      <c r="B62" s="70" t="s">
        <v>287</v>
      </c>
      <c r="C62" s="71">
        <v>46147</v>
      </c>
      <c r="D62" s="2" t="s">
        <v>299</v>
      </c>
      <c r="E62" s="56">
        <f t="shared" si="1"/>
        <v>1224.3388640000001</v>
      </c>
      <c r="F62" s="57">
        <v>1053.92</v>
      </c>
      <c r="G62" s="2" t="s">
        <v>320</v>
      </c>
      <c r="H62" s="2" t="s">
        <v>352</v>
      </c>
      <c r="I62" s="50">
        <v>4525000.28</v>
      </c>
      <c r="J62" s="2" t="s">
        <v>376</v>
      </c>
    </row>
    <row r="63" spans="1:10" ht="17.149999999999999" customHeight="1" thickBot="1">
      <c r="A63" s="64">
        <f t="shared" si="0"/>
        <v>60</v>
      </c>
      <c r="B63" s="70" t="s">
        <v>287</v>
      </c>
      <c r="C63" s="71">
        <v>46147</v>
      </c>
      <c r="D63" s="2" t="s">
        <v>299</v>
      </c>
      <c r="E63" s="56">
        <f t="shared" si="1"/>
        <v>1488.9508900000001</v>
      </c>
      <c r="F63" s="57">
        <v>1281.7</v>
      </c>
      <c r="G63" s="2" t="s">
        <v>321</v>
      </c>
      <c r="H63" s="2" t="s">
        <v>353</v>
      </c>
      <c r="I63" s="50">
        <v>5502999.6200000001</v>
      </c>
      <c r="J63" s="2" t="s">
        <v>376</v>
      </c>
    </row>
    <row r="64" spans="1:10" ht="17.149999999999999" customHeight="1" thickBot="1">
      <c r="A64" s="64">
        <f t="shared" si="0"/>
        <v>61</v>
      </c>
      <c r="B64" s="70" t="s">
        <v>287</v>
      </c>
      <c r="C64" s="71">
        <v>46147</v>
      </c>
      <c r="D64" s="2" t="s">
        <v>299</v>
      </c>
      <c r="E64" s="56">
        <f t="shared" si="1"/>
        <v>1488.9508900000001</v>
      </c>
      <c r="F64" s="57">
        <v>1281.7</v>
      </c>
      <c r="G64" s="2" t="s">
        <v>322</v>
      </c>
      <c r="H64" s="2" t="s">
        <v>354</v>
      </c>
      <c r="I64" s="50">
        <v>5502999.6200000001</v>
      </c>
      <c r="J64" s="2" t="s">
        <v>376</v>
      </c>
    </row>
    <row r="65" spans="1:10" ht="17.149999999999999" customHeight="1" thickBot="1">
      <c r="A65" s="64">
        <f t="shared" si="0"/>
        <v>62</v>
      </c>
      <c r="B65" s="70" t="s">
        <v>288</v>
      </c>
      <c r="C65" s="71">
        <v>46147</v>
      </c>
      <c r="D65" s="2" t="s">
        <v>299</v>
      </c>
      <c r="E65" s="56">
        <f t="shared" si="1"/>
        <v>473.49730299999993</v>
      </c>
      <c r="F65" s="57">
        <v>407.59</v>
      </c>
      <c r="G65" s="2" t="s">
        <v>323</v>
      </c>
      <c r="H65" s="2" t="s">
        <v>355</v>
      </c>
      <c r="I65" s="50">
        <v>1750000.18</v>
      </c>
      <c r="J65" s="2" t="s">
        <v>374</v>
      </c>
    </row>
    <row r="66" spans="1:10" ht="17.149999999999999" customHeight="1" thickBot="1">
      <c r="A66" s="64">
        <f t="shared" si="0"/>
        <v>63</v>
      </c>
      <c r="B66" s="70" t="s">
        <v>289</v>
      </c>
      <c r="C66" s="71">
        <v>46147</v>
      </c>
      <c r="D66" s="2" t="s">
        <v>299</v>
      </c>
      <c r="E66" s="56">
        <f t="shared" si="1"/>
        <v>990.29116499999998</v>
      </c>
      <c r="F66" s="57">
        <v>852.45</v>
      </c>
      <c r="G66" s="2" t="s">
        <v>324</v>
      </c>
      <c r="H66" s="2" t="s">
        <v>356</v>
      </c>
      <c r="I66" s="50">
        <v>3660000.1</v>
      </c>
      <c r="J66" s="2" t="s">
        <v>375</v>
      </c>
    </row>
    <row r="67" spans="1:10" ht="17.149999999999999" customHeight="1" thickBot="1">
      <c r="A67" s="64">
        <f t="shared" si="0"/>
        <v>64</v>
      </c>
      <c r="B67" s="70" t="s">
        <v>289</v>
      </c>
      <c r="C67" s="71">
        <v>46147</v>
      </c>
      <c r="D67" s="2" t="s">
        <v>300</v>
      </c>
      <c r="E67" s="56">
        <f t="shared" si="1"/>
        <v>990.29116499999998</v>
      </c>
      <c r="F67" s="57">
        <v>852.45</v>
      </c>
      <c r="G67" s="2" t="s">
        <v>325</v>
      </c>
      <c r="H67" s="2" t="s">
        <v>357</v>
      </c>
      <c r="I67" s="50">
        <v>3660000.1</v>
      </c>
      <c r="J67" s="2" t="s">
        <v>375</v>
      </c>
    </row>
    <row r="68" spans="1:10" ht="17.149999999999999" customHeight="1" thickBot="1">
      <c r="A68" s="64">
        <f t="shared" si="0"/>
        <v>65</v>
      </c>
      <c r="B68" s="70" t="s">
        <v>289</v>
      </c>
      <c r="C68" s="71">
        <v>46147</v>
      </c>
      <c r="D68" s="2" t="s">
        <v>300</v>
      </c>
      <c r="E68" s="56">
        <f t="shared" si="1"/>
        <v>990.29116499999998</v>
      </c>
      <c r="F68" s="57">
        <v>852.45</v>
      </c>
      <c r="G68" s="2" t="s">
        <v>326</v>
      </c>
      <c r="H68" s="2" t="s">
        <v>358</v>
      </c>
      <c r="I68" s="50">
        <v>3660000.1</v>
      </c>
      <c r="J68" s="2" t="s">
        <v>375</v>
      </c>
    </row>
    <row r="69" spans="1:10" ht="17.149999999999999" customHeight="1" thickBot="1">
      <c r="A69" s="64">
        <f t="shared" si="0"/>
        <v>66</v>
      </c>
      <c r="B69" s="70" t="s">
        <v>290</v>
      </c>
      <c r="C69" s="71">
        <v>47243</v>
      </c>
      <c r="D69" s="2" t="s">
        <v>301</v>
      </c>
      <c r="E69" s="56">
        <f t="shared" si="1"/>
        <v>757.60265499999991</v>
      </c>
      <c r="F69" s="57">
        <v>652.15</v>
      </c>
      <c r="G69" s="2" t="s">
        <v>327</v>
      </c>
      <c r="H69" s="2" t="s">
        <v>359</v>
      </c>
      <c r="I69" s="50">
        <v>2799999.58</v>
      </c>
      <c r="J69" s="2" t="s">
        <v>376</v>
      </c>
    </row>
    <row r="70" spans="1:10" ht="17.149999999999999" customHeight="1" thickBot="1">
      <c r="A70" s="64">
        <f t="shared" ref="A70:A83" si="2">A69+1</f>
        <v>67</v>
      </c>
      <c r="B70" s="70" t="s">
        <v>290</v>
      </c>
      <c r="C70" s="71">
        <v>46147</v>
      </c>
      <c r="D70" s="2" t="s">
        <v>300</v>
      </c>
      <c r="E70" s="56">
        <f t="shared" si="1"/>
        <v>757.60265499999991</v>
      </c>
      <c r="F70" s="57">
        <v>652.15</v>
      </c>
      <c r="G70" s="2" t="s">
        <v>328</v>
      </c>
      <c r="H70" s="2" t="s">
        <v>360</v>
      </c>
      <c r="I70" s="50">
        <v>3304000</v>
      </c>
      <c r="J70" s="2" t="s">
        <v>374</v>
      </c>
    </row>
    <row r="71" spans="1:10" ht="17.149999999999999" customHeight="1" thickBot="1">
      <c r="A71" s="64">
        <f t="shared" si="2"/>
        <v>68</v>
      </c>
      <c r="B71" s="70" t="s">
        <v>291</v>
      </c>
      <c r="C71" s="71">
        <v>46147</v>
      </c>
      <c r="D71" s="2" t="s">
        <v>299</v>
      </c>
      <c r="E71" s="56">
        <f t="shared" si="1"/>
        <v>757.60265499999991</v>
      </c>
      <c r="F71" s="57">
        <v>652.15</v>
      </c>
      <c r="G71" s="2" t="s">
        <v>329</v>
      </c>
      <c r="H71" s="2" t="s">
        <v>361</v>
      </c>
      <c r="I71" s="50">
        <v>3304000</v>
      </c>
      <c r="J71" s="2" t="s">
        <v>374</v>
      </c>
    </row>
    <row r="72" spans="1:10" ht="17.149999999999999" customHeight="1" thickBot="1">
      <c r="A72" s="64">
        <f t="shared" si="2"/>
        <v>69</v>
      </c>
      <c r="B72" s="70" t="s">
        <v>290</v>
      </c>
      <c r="C72" s="71">
        <v>46147</v>
      </c>
      <c r="D72" s="2" t="s">
        <v>299</v>
      </c>
      <c r="E72" s="56">
        <f t="shared" si="1"/>
        <v>757.60265499999991</v>
      </c>
      <c r="F72" s="57">
        <v>652.15</v>
      </c>
      <c r="G72" s="2" t="s">
        <v>330</v>
      </c>
      <c r="H72" s="2" t="s">
        <v>362</v>
      </c>
      <c r="I72" s="50">
        <v>3304000</v>
      </c>
      <c r="J72" s="2" t="s">
        <v>375</v>
      </c>
    </row>
    <row r="73" spans="1:10" ht="17.149999999999999" customHeight="1" thickBot="1">
      <c r="A73" s="64">
        <f t="shared" si="2"/>
        <v>70</v>
      </c>
      <c r="B73" s="70" t="s">
        <v>290</v>
      </c>
      <c r="C73" s="71">
        <v>46147</v>
      </c>
      <c r="D73" s="2" t="s">
        <v>299</v>
      </c>
      <c r="E73" s="56">
        <f t="shared" si="1"/>
        <v>757.60265499999991</v>
      </c>
      <c r="F73" s="57">
        <v>652.15</v>
      </c>
      <c r="G73" s="2" t="s">
        <v>331</v>
      </c>
      <c r="H73" s="2" t="s">
        <v>363</v>
      </c>
      <c r="I73" s="50">
        <v>3304000</v>
      </c>
      <c r="J73" s="2" t="s">
        <v>374</v>
      </c>
    </row>
    <row r="74" spans="1:10" ht="17.149999999999999" customHeight="1" thickBot="1">
      <c r="A74" s="64">
        <f t="shared" si="2"/>
        <v>71</v>
      </c>
      <c r="B74" s="70" t="s">
        <v>287</v>
      </c>
      <c r="C74" s="71">
        <v>46147</v>
      </c>
      <c r="D74" s="2" t="s">
        <v>302</v>
      </c>
      <c r="E74" s="56">
        <f>F74*1.1617</f>
        <v>1226.0117119999998</v>
      </c>
      <c r="F74" s="57">
        <v>1055.3599999999999</v>
      </c>
      <c r="G74" s="2" t="s">
        <v>332</v>
      </c>
      <c r="H74" s="2" t="s">
        <v>364</v>
      </c>
      <c r="I74" s="50">
        <v>4531200</v>
      </c>
      <c r="J74" s="2" t="s">
        <v>374</v>
      </c>
    </row>
    <row r="75" spans="1:10" ht="17.149999999999999" customHeight="1" thickBot="1">
      <c r="A75" s="64">
        <f t="shared" si="2"/>
        <v>72</v>
      </c>
      <c r="B75" s="70" t="s">
        <v>292</v>
      </c>
      <c r="C75" s="71">
        <v>46127</v>
      </c>
      <c r="D75" s="2" t="s">
        <v>303</v>
      </c>
      <c r="E75" s="56">
        <f t="shared" si="1"/>
        <v>0</v>
      </c>
      <c r="F75" s="57"/>
      <c r="G75" s="2" t="s">
        <v>333</v>
      </c>
      <c r="H75" s="2" t="s">
        <v>365</v>
      </c>
      <c r="I75" s="50">
        <v>861400</v>
      </c>
      <c r="J75" s="2" t="s">
        <v>375</v>
      </c>
    </row>
    <row r="76" spans="1:10" ht="17.149999999999999" customHeight="1" thickBot="1">
      <c r="A76" s="64">
        <f t="shared" si="2"/>
        <v>73</v>
      </c>
      <c r="B76" s="70" t="s">
        <v>293</v>
      </c>
      <c r="C76" s="71">
        <v>46203</v>
      </c>
      <c r="D76" s="2" t="s">
        <v>304</v>
      </c>
      <c r="E76" s="56">
        <f t="shared" si="1"/>
        <v>1268.7158039999999</v>
      </c>
      <c r="F76" s="57">
        <v>1092.1199999999999</v>
      </c>
      <c r="G76" s="2" t="s">
        <v>334</v>
      </c>
      <c r="H76" s="2" t="s">
        <v>366</v>
      </c>
      <c r="I76" s="50">
        <v>4873400</v>
      </c>
      <c r="J76" s="2" t="s">
        <v>375</v>
      </c>
    </row>
    <row r="77" spans="1:10" ht="17.149999999999999" customHeight="1" thickBot="1">
      <c r="A77" s="64">
        <f t="shared" si="2"/>
        <v>74</v>
      </c>
      <c r="B77" s="70" t="s">
        <v>294</v>
      </c>
      <c r="C77" s="71">
        <v>46203</v>
      </c>
      <c r="D77" s="2" t="s">
        <v>304</v>
      </c>
      <c r="E77" s="56">
        <f t="shared" si="1"/>
        <v>555.44362100000001</v>
      </c>
      <c r="F77" s="57">
        <v>478.13</v>
      </c>
      <c r="G77" s="2" t="s">
        <v>335</v>
      </c>
      <c r="H77" s="2" t="s">
        <v>367</v>
      </c>
      <c r="I77" s="50">
        <v>2096860</v>
      </c>
      <c r="J77" s="2" t="s">
        <v>374</v>
      </c>
    </row>
    <row r="78" spans="1:10" ht="17.149999999999999" customHeight="1" thickBot="1">
      <c r="A78" s="64">
        <f t="shared" si="2"/>
        <v>75</v>
      </c>
      <c r="B78" s="70" t="s">
        <v>295</v>
      </c>
      <c r="C78" s="71">
        <v>46203</v>
      </c>
      <c r="D78" s="2" t="s">
        <v>305</v>
      </c>
      <c r="E78" s="56">
        <f t="shared" si="1"/>
        <v>555.44362100000001</v>
      </c>
      <c r="F78" s="57">
        <v>478.13</v>
      </c>
      <c r="G78" s="2" t="s">
        <v>336</v>
      </c>
      <c r="H78" s="2" t="s">
        <v>368</v>
      </c>
      <c r="I78" s="50">
        <v>2096860</v>
      </c>
      <c r="J78" s="2" t="s">
        <v>374</v>
      </c>
    </row>
    <row r="79" spans="1:10" ht="17.149999999999999" customHeight="1" thickBot="1">
      <c r="A79" s="64">
        <f t="shared" si="2"/>
        <v>76</v>
      </c>
      <c r="B79" s="70" t="s">
        <v>296</v>
      </c>
      <c r="C79" s="71">
        <v>46212</v>
      </c>
      <c r="D79" s="2" t="s">
        <v>306</v>
      </c>
      <c r="E79" s="56">
        <f t="shared" si="1"/>
        <v>2701.9399449999996</v>
      </c>
      <c r="F79" s="57">
        <v>2325.85</v>
      </c>
      <c r="G79" s="2" t="s">
        <v>337</v>
      </c>
      <c r="H79" s="2" t="s">
        <v>369</v>
      </c>
      <c r="I79" s="50">
        <v>10200000</v>
      </c>
      <c r="J79" s="2" t="s">
        <v>375</v>
      </c>
    </row>
    <row r="80" spans="1:10" ht="17.149999999999999" customHeight="1" thickBot="1">
      <c r="A80" s="64">
        <f t="shared" si="2"/>
        <v>77</v>
      </c>
      <c r="B80" s="70" t="s">
        <v>297</v>
      </c>
      <c r="C80" s="71">
        <v>46279</v>
      </c>
      <c r="D80" s="2" t="s">
        <v>307</v>
      </c>
      <c r="E80" s="56">
        <f t="shared" si="1"/>
        <v>2260.5868810000002</v>
      </c>
      <c r="F80" s="57">
        <v>1945.93</v>
      </c>
      <c r="G80" s="2" t="s">
        <v>338</v>
      </c>
      <c r="H80" s="2" t="s">
        <v>370</v>
      </c>
      <c r="I80" s="50">
        <v>8385000</v>
      </c>
      <c r="J80" s="2" t="s">
        <v>374</v>
      </c>
    </row>
    <row r="81" spans="1:10" ht="17.149999999999999" customHeight="1" thickBot="1">
      <c r="A81" s="64">
        <f t="shared" si="2"/>
        <v>78</v>
      </c>
      <c r="B81" s="70" t="s">
        <v>298</v>
      </c>
      <c r="C81" s="71">
        <v>46279</v>
      </c>
      <c r="D81" s="2" t="s">
        <v>308</v>
      </c>
      <c r="E81" s="56">
        <f t="shared" si="1"/>
        <v>267.22585099999998</v>
      </c>
      <c r="F81" s="57">
        <v>230.03</v>
      </c>
      <c r="G81" s="2" t="s">
        <v>339</v>
      </c>
      <c r="H81" s="2" t="s">
        <v>371</v>
      </c>
      <c r="I81" s="50">
        <v>991200</v>
      </c>
      <c r="J81" s="2" t="s">
        <v>375</v>
      </c>
    </row>
    <row r="82" spans="1:10" ht="17.149999999999999" customHeight="1" thickBot="1">
      <c r="A82" s="64">
        <f t="shared" si="2"/>
        <v>79</v>
      </c>
      <c r="B82" s="70" t="s">
        <v>287</v>
      </c>
      <c r="C82" s="71">
        <v>46147</v>
      </c>
      <c r="D82" s="2" t="s">
        <v>309</v>
      </c>
      <c r="E82" s="56">
        <f t="shared" si="1"/>
        <v>1488.9508900000001</v>
      </c>
      <c r="F82" s="57">
        <v>1281.7</v>
      </c>
      <c r="G82" s="2" t="s">
        <v>340</v>
      </c>
      <c r="H82" s="2" t="s">
        <v>372</v>
      </c>
      <c r="I82" s="50">
        <v>5502999.6200000001</v>
      </c>
      <c r="J82" s="2" t="s">
        <v>374</v>
      </c>
    </row>
    <row r="83" spans="1:10" ht="17.149999999999999" customHeight="1" thickBot="1">
      <c r="A83" s="64">
        <f t="shared" si="2"/>
        <v>80</v>
      </c>
      <c r="B83" s="70" t="s">
        <v>287</v>
      </c>
      <c r="C83" s="71">
        <v>46147</v>
      </c>
      <c r="D83" s="2" t="s">
        <v>299</v>
      </c>
      <c r="E83" s="56">
        <f t="shared" si="1"/>
        <v>1224.3388640000001</v>
      </c>
      <c r="F83" s="57">
        <v>1053.92</v>
      </c>
      <c r="G83" s="2" t="s">
        <v>341</v>
      </c>
      <c r="H83" s="2" t="s">
        <v>373</v>
      </c>
      <c r="I83" s="50">
        <v>4525000.28</v>
      </c>
      <c r="J83" s="2" t="s">
        <v>374</v>
      </c>
    </row>
  </sheetData>
  <autoFilter ref="A3:H51" xr:uid="{00000000-0001-0000-0000-000000000000}"/>
  <pageMargins left="0.7" right="0.7" top="0.75" bottom="0.75" header="0.3" footer="0.3"/>
  <pageSetup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2A3B-B0E4-4688-A20A-28A0668E6D52}">
  <sheetPr>
    <tabColor rgb="FF92D050"/>
  </sheetPr>
  <dimension ref="A1:K73"/>
  <sheetViews>
    <sheetView topLeftCell="C1" workbookViewId="0">
      <pane ySplit="2" topLeftCell="A3" activePane="bottomLeft" state="frozen"/>
      <selection pane="bottomLeft" activeCell="B71" sqref="B71"/>
    </sheetView>
  </sheetViews>
  <sheetFormatPr defaultRowHeight="14.5"/>
  <cols>
    <col min="1" max="1" width="6.1796875" customWidth="1"/>
    <col min="2" max="2" width="35.08984375" customWidth="1"/>
    <col min="3" max="3" width="13.26953125" customWidth="1"/>
    <col min="4" max="4" width="18.54296875" customWidth="1"/>
    <col min="5" max="6" width="21.54296875" bestFit="1" customWidth="1"/>
    <col min="7" max="7" width="16.1796875" customWidth="1"/>
    <col min="8" max="8" width="22.7265625" bestFit="1" customWidth="1"/>
    <col min="9" max="9" width="18.81640625" customWidth="1"/>
    <col min="10" max="10" width="15.54296875" customWidth="1"/>
    <col min="11" max="11" width="15.1796875" customWidth="1"/>
  </cols>
  <sheetData>
    <row r="1" spans="1:11" s="10" customFormat="1">
      <c r="H1" s="38"/>
      <c r="I1" s="38"/>
    </row>
    <row r="2" spans="1:11" ht="29">
      <c r="A2" s="13" t="s">
        <v>0</v>
      </c>
      <c r="B2" s="14" t="s">
        <v>1</v>
      </c>
      <c r="C2" s="14" t="s">
        <v>39</v>
      </c>
      <c r="D2" s="15" t="s">
        <v>2</v>
      </c>
      <c r="E2" s="16" t="s">
        <v>4</v>
      </c>
      <c r="F2" s="17" t="s">
        <v>5</v>
      </c>
      <c r="G2" s="17" t="s">
        <v>40</v>
      </c>
      <c r="H2" s="14" t="s">
        <v>7</v>
      </c>
      <c r="I2" s="39" t="s">
        <v>380</v>
      </c>
      <c r="J2" s="17" t="s">
        <v>8</v>
      </c>
      <c r="K2" s="17" t="s">
        <v>9</v>
      </c>
    </row>
    <row r="3" spans="1:11">
      <c r="A3" s="2">
        <v>1</v>
      </c>
      <c r="B3" s="4" t="s">
        <v>43</v>
      </c>
      <c r="C3" s="1" t="s">
        <v>41</v>
      </c>
      <c r="D3" s="18">
        <v>43997</v>
      </c>
      <c r="E3" s="58">
        <v>11690.8</v>
      </c>
      <c r="F3" s="59">
        <v>10595.2</v>
      </c>
      <c r="G3" s="1" t="s">
        <v>44</v>
      </c>
      <c r="H3" s="1" t="s">
        <v>45</v>
      </c>
      <c r="I3" s="37">
        <v>9165335.5010447986</v>
      </c>
      <c r="J3" s="1" t="s">
        <v>12</v>
      </c>
      <c r="K3" s="1" t="s">
        <v>10</v>
      </c>
    </row>
    <row r="4" spans="1:11">
      <c r="A4" s="2">
        <f>A3+1</f>
        <v>2</v>
      </c>
      <c r="B4" s="4" t="s">
        <v>166</v>
      </c>
      <c r="C4" s="2" t="s">
        <v>42</v>
      </c>
      <c r="D4" s="18">
        <v>45415</v>
      </c>
      <c r="E4" s="58">
        <f>1.196*F4</f>
        <v>1370.8312800000001</v>
      </c>
      <c r="F4" s="59">
        <v>1146.18</v>
      </c>
      <c r="G4" s="1" t="s">
        <v>168</v>
      </c>
      <c r="H4" s="1" t="s">
        <v>167</v>
      </c>
      <c r="I4" s="37">
        <v>2040072.6009300002</v>
      </c>
      <c r="J4" s="1" t="s">
        <v>12</v>
      </c>
      <c r="K4" s="1" t="s">
        <v>229</v>
      </c>
    </row>
    <row r="5" spans="1:11">
      <c r="A5" s="2">
        <f t="shared" ref="A5:A68" si="0">A4+1</f>
        <v>3</v>
      </c>
      <c r="B5" s="4" t="s">
        <v>170</v>
      </c>
      <c r="C5" s="2" t="s">
        <v>41</v>
      </c>
      <c r="D5" s="18">
        <v>45449</v>
      </c>
      <c r="E5" s="58">
        <f t="shared" ref="E5:E59" si="1">1.196*F5</f>
        <v>1161.7286200000001</v>
      </c>
      <c r="F5" s="59">
        <v>971.34500000000003</v>
      </c>
      <c r="G5" s="1" t="s">
        <v>174</v>
      </c>
      <c r="H5" s="1" t="s">
        <v>173</v>
      </c>
      <c r="I5" s="37">
        <v>1728885.7950324998</v>
      </c>
      <c r="J5" s="1" t="s">
        <v>12</v>
      </c>
      <c r="K5" s="1" t="s">
        <v>10</v>
      </c>
    </row>
    <row r="6" spans="1:11">
      <c r="A6" s="2">
        <f t="shared" si="0"/>
        <v>4</v>
      </c>
      <c r="B6" s="4" t="s">
        <v>170</v>
      </c>
      <c r="C6" s="2" t="s">
        <v>41</v>
      </c>
      <c r="D6" s="18">
        <v>45449</v>
      </c>
      <c r="E6" s="58">
        <f t="shared" si="1"/>
        <v>1161.7286200000001</v>
      </c>
      <c r="F6" s="59">
        <v>971.34500000000003</v>
      </c>
      <c r="G6" s="1" t="s">
        <v>176</v>
      </c>
      <c r="H6" s="1" t="s">
        <v>175</v>
      </c>
      <c r="I6" s="37">
        <v>1728885.7950324998</v>
      </c>
      <c r="J6" s="1" t="s">
        <v>12</v>
      </c>
      <c r="K6" s="1" t="s">
        <v>10</v>
      </c>
    </row>
    <row r="7" spans="1:11">
      <c r="A7" s="2">
        <f t="shared" si="0"/>
        <v>5</v>
      </c>
      <c r="B7" s="4" t="s">
        <v>201</v>
      </c>
      <c r="C7" s="2" t="s">
        <v>41</v>
      </c>
      <c r="D7" s="18">
        <v>45456</v>
      </c>
      <c r="E7" s="58">
        <f t="shared" si="1"/>
        <v>1161.7286200000001</v>
      </c>
      <c r="F7" s="59">
        <v>971.34500000000003</v>
      </c>
      <c r="G7" s="1" t="s">
        <v>203</v>
      </c>
      <c r="H7" s="1" t="s">
        <v>202</v>
      </c>
      <c r="I7" s="37">
        <v>1728885.7950324998</v>
      </c>
      <c r="J7" s="1" t="s">
        <v>12</v>
      </c>
      <c r="K7" s="1" t="s">
        <v>10</v>
      </c>
    </row>
    <row r="8" spans="1:11">
      <c r="A8" s="2">
        <f t="shared" si="0"/>
        <v>6</v>
      </c>
      <c r="B8" s="4" t="s">
        <v>89</v>
      </c>
      <c r="C8" s="2" t="s">
        <v>377</v>
      </c>
      <c r="D8" s="18">
        <v>45525</v>
      </c>
      <c r="E8" s="58">
        <f t="shared" si="1"/>
        <v>963.976</v>
      </c>
      <c r="F8" s="59">
        <v>806</v>
      </c>
      <c r="G8" s="1" t="s">
        <v>91</v>
      </c>
      <c r="H8" s="1" t="s">
        <v>90</v>
      </c>
      <c r="I8" s="37">
        <v>1434590.1309999998</v>
      </c>
      <c r="J8" s="1" t="s">
        <v>12</v>
      </c>
      <c r="K8" s="1" t="s">
        <v>10</v>
      </c>
    </row>
    <row r="9" spans="1:11">
      <c r="A9" s="2">
        <f t="shared" si="0"/>
        <v>7</v>
      </c>
      <c r="B9" s="4" t="s">
        <v>93</v>
      </c>
      <c r="C9" s="2" t="s">
        <v>377</v>
      </c>
      <c r="D9" s="18">
        <v>45525</v>
      </c>
      <c r="E9" s="58">
        <f t="shared" si="1"/>
        <v>963.976</v>
      </c>
      <c r="F9" s="59">
        <v>806</v>
      </c>
      <c r="G9" s="1" t="s">
        <v>95</v>
      </c>
      <c r="H9" s="1" t="s">
        <v>94</v>
      </c>
      <c r="I9" s="37">
        <v>1434590.1309999998</v>
      </c>
      <c r="J9" s="1" t="s">
        <v>12</v>
      </c>
      <c r="K9" s="1" t="s">
        <v>10</v>
      </c>
    </row>
    <row r="10" spans="1:11">
      <c r="A10" s="2">
        <f t="shared" si="0"/>
        <v>8</v>
      </c>
      <c r="B10" s="4" t="s">
        <v>89</v>
      </c>
      <c r="C10" s="2" t="s">
        <v>377</v>
      </c>
      <c r="D10" s="18">
        <v>45525</v>
      </c>
      <c r="E10" s="58">
        <f t="shared" si="1"/>
        <v>963.976</v>
      </c>
      <c r="F10" s="59">
        <v>806</v>
      </c>
      <c r="G10" s="1" t="s">
        <v>97</v>
      </c>
      <c r="H10" s="1" t="s">
        <v>96</v>
      </c>
      <c r="I10" s="37">
        <v>1434590.1309999998</v>
      </c>
      <c r="J10" s="1" t="s">
        <v>12</v>
      </c>
      <c r="K10" s="1" t="s">
        <v>92</v>
      </c>
    </row>
    <row r="11" spans="1:11">
      <c r="A11" s="2">
        <f t="shared" si="0"/>
        <v>9</v>
      </c>
      <c r="B11" s="4" t="s">
        <v>93</v>
      </c>
      <c r="C11" s="2" t="s">
        <v>377</v>
      </c>
      <c r="D11" s="18">
        <v>45525</v>
      </c>
      <c r="E11" s="58">
        <f t="shared" si="1"/>
        <v>963.976</v>
      </c>
      <c r="F11" s="59">
        <v>806</v>
      </c>
      <c r="G11" s="1" t="s">
        <v>99</v>
      </c>
      <c r="H11" s="1" t="s">
        <v>98</v>
      </c>
      <c r="I11" s="37">
        <v>1434590.1309999998</v>
      </c>
      <c r="J11" s="1" t="s">
        <v>12</v>
      </c>
      <c r="K11" s="1" t="s">
        <v>92</v>
      </c>
    </row>
    <row r="12" spans="1:11">
      <c r="A12" s="2">
        <f t="shared" si="0"/>
        <v>10</v>
      </c>
      <c r="B12" s="4" t="s">
        <v>93</v>
      </c>
      <c r="C12" s="2" t="s">
        <v>377</v>
      </c>
      <c r="D12" s="18">
        <v>45525</v>
      </c>
      <c r="E12" s="58">
        <f t="shared" si="1"/>
        <v>963.976</v>
      </c>
      <c r="F12" s="59">
        <v>806</v>
      </c>
      <c r="G12" s="1" t="s">
        <v>101</v>
      </c>
      <c r="H12" s="1" t="s">
        <v>100</v>
      </c>
      <c r="I12" s="37">
        <v>1434590.1309999998</v>
      </c>
      <c r="J12" s="1" t="s">
        <v>12</v>
      </c>
      <c r="K12" s="1" t="s">
        <v>92</v>
      </c>
    </row>
    <row r="13" spans="1:11">
      <c r="A13" s="2">
        <f t="shared" si="0"/>
        <v>11</v>
      </c>
      <c r="B13" s="4" t="s">
        <v>93</v>
      </c>
      <c r="C13" s="2" t="s">
        <v>377</v>
      </c>
      <c r="D13" s="18">
        <v>45525</v>
      </c>
      <c r="E13" s="58">
        <f t="shared" si="1"/>
        <v>963.976</v>
      </c>
      <c r="F13" s="59">
        <v>806</v>
      </c>
      <c r="G13" s="1" t="s">
        <v>103</v>
      </c>
      <c r="H13" s="1" t="s">
        <v>102</v>
      </c>
      <c r="I13" s="37">
        <v>1434590.1309999998</v>
      </c>
      <c r="J13" s="1" t="s">
        <v>12</v>
      </c>
      <c r="K13" s="1" t="s">
        <v>92</v>
      </c>
    </row>
    <row r="14" spans="1:11">
      <c r="A14" s="2">
        <f t="shared" si="0"/>
        <v>12</v>
      </c>
      <c r="B14" s="4" t="s">
        <v>104</v>
      </c>
      <c r="C14" s="2" t="s">
        <v>377</v>
      </c>
      <c r="D14" s="18">
        <v>45525</v>
      </c>
      <c r="E14" s="58">
        <f t="shared" si="1"/>
        <v>963.976</v>
      </c>
      <c r="F14" s="59">
        <v>806</v>
      </c>
      <c r="G14" s="1" t="s">
        <v>106</v>
      </c>
      <c r="H14" s="1" t="s">
        <v>105</v>
      </c>
      <c r="I14" s="37">
        <v>1434590.1309999998</v>
      </c>
      <c r="J14" s="1" t="s">
        <v>12</v>
      </c>
      <c r="K14" s="1" t="s">
        <v>92</v>
      </c>
    </row>
    <row r="15" spans="1:11">
      <c r="A15" s="2">
        <f t="shared" si="0"/>
        <v>13</v>
      </c>
      <c r="B15" s="4" t="s">
        <v>93</v>
      </c>
      <c r="C15" s="2" t="s">
        <v>377</v>
      </c>
      <c r="D15" s="18">
        <v>45525</v>
      </c>
      <c r="E15" s="58">
        <f t="shared" si="1"/>
        <v>963.976</v>
      </c>
      <c r="F15" s="59">
        <v>806</v>
      </c>
      <c r="G15" s="1" t="s">
        <v>108</v>
      </c>
      <c r="H15" s="1" t="s">
        <v>107</v>
      </c>
      <c r="I15" s="37">
        <v>1434590.1309999998</v>
      </c>
      <c r="J15" s="1" t="s">
        <v>12</v>
      </c>
      <c r="K15" s="1" t="s">
        <v>92</v>
      </c>
    </row>
    <row r="16" spans="1:11">
      <c r="A16" s="2">
        <f t="shared" si="0"/>
        <v>14</v>
      </c>
      <c r="B16" s="4" t="s">
        <v>93</v>
      </c>
      <c r="C16" s="2" t="s">
        <v>377</v>
      </c>
      <c r="D16" s="18">
        <v>45525</v>
      </c>
      <c r="E16" s="58">
        <f t="shared" si="1"/>
        <v>963.976</v>
      </c>
      <c r="F16" s="59">
        <v>806</v>
      </c>
      <c r="G16" s="1" t="s">
        <v>110</v>
      </c>
      <c r="H16" s="1" t="s">
        <v>109</v>
      </c>
      <c r="I16" s="37">
        <v>1434590.1309999998</v>
      </c>
      <c r="J16" s="1" t="s">
        <v>12</v>
      </c>
      <c r="K16" s="1" t="s">
        <v>92</v>
      </c>
    </row>
    <row r="17" spans="1:11">
      <c r="A17" s="2">
        <f t="shared" si="0"/>
        <v>15</v>
      </c>
      <c r="B17" s="4" t="s">
        <v>93</v>
      </c>
      <c r="C17" s="2" t="s">
        <v>377</v>
      </c>
      <c r="D17" s="18">
        <v>45525</v>
      </c>
      <c r="E17" s="58">
        <f t="shared" si="1"/>
        <v>963.976</v>
      </c>
      <c r="F17" s="59">
        <v>806</v>
      </c>
      <c r="G17" s="1" t="s">
        <v>112</v>
      </c>
      <c r="H17" s="1" t="s">
        <v>111</v>
      </c>
      <c r="I17" s="37">
        <v>1434590.1309999998</v>
      </c>
      <c r="J17" s="1" t="s">
        <v>12</v>
      </c>
      <c r="K17" s="1" t="s">
        <v>92</v>
      </c>
    </row>
    <row r="18" spans="1:11">
      <c r="A18" s="2">
        <f t="shared" si="0"/>
        <v>16</v>
      </c>
      <c r="B18" s="4" t="s">
        <v>93</v>
      </c>
      <c r="C18" s="2" t="s">
        <v>377</v>
      </c>
      <c r="D18" s="18">
        <v>45525</v>
      </c>
      <c r="E18" s="58">
        <f t="shared" si="1"/>
        <v>963.976</v>
      </c>
      <c r="F18" s="59">
        <v>806</v>
      </c>
      <c r="G18" s="1" t="s">
        <v>114</v>
      </c>
      <c r="H18" s="1" t="s">
        <v>113</v>
      </c>
      <c r="I18" s="37">
        <v>1434590.1309999998</v>
      </c>
      <c r="J18" s="1" t="s">
        <v>12</v>
      </c>
      <c r="K18" s="1" t="s">
        <v>92</v>
      </c>
    </row>
    <row r="19" spans="1:11">
      <c r="A19" s="2">
        <f t="shared" si="0"/>
        <v>17</v>
      </c>
      <c r="B19" s="4" t="s">
        <v>93</v>
      </c>
      <c r="C19" s="2" t="s">
        <v>377</v>
      </c>
      <c r="D19" s="18">
        <v>45525</v>
      </c>
      <c r="E19" s="58">
        <f t="shared" si="1"/>
        <v>963.976</v>
      </c>
      <c r="F19" s="59">
        <v>806</v>
      </c>
      <c r="G19" s="1" t="s">
        <v>116</v>
      </c>
      <c r="H19" s="1" t="s">
        <v>115</v>
      </c>
      <c r="I19" s="37">
        <v>1434590.1309999998</v>
      </c>
      <c r="J19" s="1" t="s">
        <v>12</v>
      </c>
      <c r="K19" s="1" t="s">
        <v>10</v>
      </c>
    </row>
    <row r="20" spans="1:11">
      <c r="A20" s="2">
        <f t="shared" si="0"/>
        <v>18</v>
      </c>
      <c r="B20" s="4" t="s">
        <v>93</v>
      </c>
      <c r="C20" s="2" t="s">
        <v>377</v>
      </c>
      <c r="D20" s="18">
        <v>45525</v>
      </c>
      <c r="E20" s="58">
        <f t="shared" si="1"/>
        <v>963.976</v>
      </c>
      <c r="F20" s="59">
        <v>806</v>
      </c>
      <c r="G20" s="1" t="s">
        <v>118</v>
      </c>
      <c r="H20" s="1" t="s">
        <v>117</v>
      </c>
      <c r="I20" s="37">
        <v>1434590.1309999998</v>
      </c>
      <c r="J20" s="1" t="s">
        <v>12</v>
      </c>
      <c r="K20" s="1" t="s">
        <v>10</v>
      </c>
    </row>
    <row r="21" spans="1:11">
      <c r="A21" s="2">
        <f t="shared" si="0"/>
        <v>19</v>
      </c>
      <c r="B21" s="4" t="s">
        <v>93</v>
      </c>
      <c r="C21" s="2" t="s">
        <v>377</v>
      </c>
      <c r="D21" s="18">
        <v>45525</v>
      </c>
      <c r="E21" s="58">
        <f t="shared" si="1"/>
        <v>963.976</v>
      </c>
      <c r="F21" s="59">
        <v>806</v>
      </c>
      <c r="G21" s="1" t="s">
        <v>120</v>
      </c>
      <c r="H21" s="1" t="s">
        <v>119</v>
      </c>
      <c r="I21" s="37">
        <v>1434590.1309999998</v>
      </c>
      <c r="J21" s="1" t="s">
        <v>12</v>
      </c>
      <c r="K21" s="1" t="s">
        <v>10</v>
      </c>
    </row>
    <row r="22" spans="1:11">
      <c r="A22" s="2">
        <f t="shared" si="0"/>
        <v>20</v>
      </c>
      <c r="B22" s="4" t="s">
        <v>93</v>
      </c>
      <c r="C22" s="2" t="s">
        <v>377</v>
      </c>
      <c r="D22" s="18">
        <v>45525</v>
      </c>
      <c r="E22" s="58">
        <f t="shared" si="1"/>
        <v>963.976</v>
      </c>
      <c r="F22" s="59">
        <v>806</v>
      </c>
      <c r="G22" s="1" t="s">
        <v>122</v>
      </c>
      <c r="H22" s="1" t="s">
        <v>121</v>
      </c>
      <c r="I22" s="37">
        <v>1434590.1309999998</v>
      </c>
      <c r="J22" s="1" t="s">
        <v>12</v>
      </c>
      <c r="K22" s="1" t="s">
        <v>92</v>
      </c>
    </row>
    <row r="23" spans="1:11">
      <c r="A23" s="2">
        <f t="shared" si="0"/>
        <v>21</v>
      </c>
      <c r="B23" s="4" t="s">
        <v>93</v>
      </c>
      <c r="C23" s="2" t="s">
        <v>377</v>
      </c>
      <c r="D23" s="18">
        <v>45525</v>
      </c>
      <c r="E23" s="58">
        <f t="shared" si="1"/>
        <v>963.976</v>
      </c>
      <c r="F23" s="59">
        <v>806</v>
      </c>
      <c r="G23" s="1" t="s">
        <v>124</v>
      </c>
      <c r="H23" s="1" t="s">
        <v>123</v>
      </c>
      <c r="I23" s="37">
        <v>1434590.1309999998</v>
      </c>
      <c r="J23" s="1" t="s">
        <v>12</v>
      </c>
      <c r="K23" s="1" t="s">
        <v>10</v>
      </c>
    </row>
    <row r="24" spans="1:11">
      <c r="A24" s="2">
        <f t="shared" si="0"/>
        <v>22</v>
      </c>
      <c r="B24" s="4" t="s">
        <v>93</v>
      </c>
      <c r="C24" s="2" t="s">
        <v>377</v>
      </c>
      <c r="D24" s="18">
        <v>45525</v>
      </c>
      <c r="E24" s="58">
        <f t="shared" si="1"/>
        <v>963.976</v>
      </c>
      <c r="F24" s="59">
        <v>806</v>
      </c>
      <c r="G24" s="1" t="s">
        <v>126</v>
      </c>
      <c r="H24" s="1" t="s">
        <v>125</v>
      </c>
      <c r="I24" s="37">
        <v>1434590.1309999998</v>
      </c>
      <c r="J24" s="1" t="s">
        <v>12</v>
      </c>
      <c r="K24" s="1" t="s">
        <v>92</v>
      </c>
    </row>
    <row r="25" spans="1:11">
      <c r="A25" s="2">
        <f t="shared" si="0"/>
        <v>23</v>
      </c>
      <c r="B25" s="4" t="s">
        <v>93</v>
      </c>
      <c r="C25" s="2" t="s">
        <v>377</v>
      </c>
      <c r="D25" s="18">
        <v>45525</v>
      </c>
      <c r="E25" s="58">
        <f t="shared" si="1"/>
        <v>963.976</v>
      </c>
      <c r="F25" s="59">
        <v>806</v>
      </c>
      <c r="G25" s="1" t="s">
        <v>128</v>
      </c>
      <c r="H25" s="1" t="s">
        <v>127</v>
      </c>
      <c r="I25" s="37">
        <v>1434590.1309999998</v>
      </c>
      <c r="J25" s="1" t="s">
        <v>12</v>
      </c>
      <c r="K25" s="1" t="s">
        <v>10</v>
      </c>
    </row>
    <row r="26" spans="1:11">
      <c r="A26" s="2">
        <f t="shared" si="0"/>
        <v>24</v>
      </c>
      <c r="B26" s="4" t="s">
        <v>93</v>
      </c>
      <c r="C26" s="2" t="s">
        <v>377</v>
      </c>
      <c r="D26" s="18">
        <v>45525</v>
      </c>
      <c r="E26" s="58">
        <f t="shared" si="1"/>
        <v>963.976</v>
      </c>
      <c r="F26" s="59">
        <v>806</v>
      </c>
      <c r="G26" s="1" t="s">
        <v>130</v>
      </c>
      <c r="H26" s="1" t="s">
        <v>129</v>
      </c>
      <c r="I26" s="37">
        <v>1434590.1309999998</v>
      </c>
      <c r="J26" s="1" t="s">
        <v>12</v>
      </c>
      <c r="K26" s="1" t="s">
        <v>10</v>
      </c>
    </row>
    <row r="27" spans="1:11">
      <c r="A27" s="2">
        <f t="shared" si="0"/>
        <v>25</v>
      </c>
      <c r="B27" s="4" t="s">
        <v>93</v>
      </c>
      <c r="C27" s="2" t="s">
        <v>377</v>
      </c>
      <c r="D27" s="18">
        <v>45525</v>
      </c>
      <c r="E27" s="58">
        <f t="shared" si="1"/>
        <v>963.976</v>
      </c>
      <c r="F27" s="59">
        <v>806</v>
      </c>
      <c r="G27" s="1" t="s">
        <v>132</v>
      </c>
      <c r="H27" s="1" t="s">
        <v>131</v>
      </c>
      <c r="I27" s="37">
        <v>1434590.1309999998</v>
      </c>
      <c r="J27" s="1" t="s">
        <v>12</v>
      </c>
      <c r="K27" s="1" t="s">
        <v>10</v>
      </c>
    </row>
    <row r="28" spans="1:11">
      <c r="A28" s="2">
        <f t="shared" si="0"/>
        <v>26</v>
      </c>
      <c r="B28" s="4" t="s">
        <v>93</v>
      </c>
      <c r="C28" s="2" t="s">
        <v>377</v>
      </c>
      <c r="D28" s="18">
        <v>45532</v>
      </c>
      <c r="E28" s="58">
        <f t="shared" si="1"/>
        <v>963.976</v>
      </c>
      <c r="F28" s="59">
        <v>806</v>
      </c>
      <c r="G28" s="1" t="s">
        <v>134</v>
      </c>
      <c r="H28" s="1" t="s">
        <v>133</v>
      </c>
      <c r="I28" s="37">
        <v>1434590.1309999998</v>
      </c>
      <c r="J28" s="1" t="s">
        <v>12</v>
      </c>
      <c r="K28" s="1" t="s">
        <v>10</v>
      </c>
    </row>
    <row r="29" spans="1:11">
      <c r="A29" s="2">
        <f t="shared" si="0"/>
        <v>27</v>
      </c>
      <c r="B29" s="4" t="s">
        <v>93</v>
      </c>
      <c r="C29" s="2" t="s">
        <v>377</v>
      </c>
      <c r="D29" s="18">
        <v>45532</v>
      </c>
      <c r="E29" s="58">
        <f t="shared" si="1"/>
        <v>963.976</v>
      </c>
      <c r="F29" s="59">
        <v>806</v>
      </c>
      <c r="G29" s="1" t="s">
        <v>136</v>
      </c>
      <c r="H29" s="1" t="s">
        <v>135</v>
      </c>
      <c r="I29" s="37">
        <v>1434590.1309999998</v>
      </c>
      <c r="J29" s="1" t="s">
        <v>12</v>
      </c>
      <c r="K29" s="1" t="s">
        <v>10</v>
      </c>
    </row>
    <row r="30" spans="1:11">
      <c r="A30" s="2">
        <f t="shared" si="0"/>
        <v>28</v>
      </c>
      <c r="B30" s="4" t="s">
        <v>93</v>
      </c>
      <c r="C30" s="2" t="s">
        <v>377</v>
      </c>
      <c r="D30" s="18">
        <v>45532</v>
      </c>
      <c r="E30" s="58">
        <f t="shared" si="1"/>
        <v>963.976</v>
      </c>
      <c r="F30" s="59">
        <v>806</v>
      </c>
      <c r="G30" s="1" t="s">
        <v>138</v>
      </c>
      <c r="H30" s="1" t="s">
        <v>137</v>
      </c>
      <c r="I30" s="37">
        <v>1434590.1309999998</v>
      </c>
      <c r="J30" s="1" t="s">
        <v>12</v>
      </c>
      <c r="K30" s="1" t="s">
        <v>10</v>
      </c>
    </row>
    <row r="31" spans="1:11">
      <c r="A31" s="2">
        <f t="shared" si="0"/>
        <v>29</v>
      </c>
      <c r="B31" s="4" t="s">
        <v>93</v>
      </c>
      <c r="C31" s="2" t="s">
        <v>377</v>
      </c>
      <c r="D31" s="18">
        <v>45532</v>
      </c>
      <c r="E31" s="58">
        <f t="shared" si="1"/>
        <v>963.976</v>
      </c>
      <c r="F31" s="59">
        <v>806</v>
      </c>
      <c r="G31" s="1" t="s">
        <v>140</v>
      </c>
      <c r="H31" s="1" t="s">
        <v>139</v>
      </c>
      <c r="I31" s="37">
        <v>1434590.1309999998</v>
      </c>
      <c r="J31" s="1" t="s">
        <v>12</v>
      </c>
      <c r="K31" s="1" t="s">
        <v>10</v>
      </c>
    </row>
    <row r="32" spans="1:11">
      <c r="A32" s="2">
        <f t="shared" si="0"/>
        <v>30</v>
      </c>
      <c r="B32" s="4" t="s">
        <v>93</v>
      </c>
      <c r="C32" s="2" t="s">
        <v>377</v>
      </c>
      <c r="D32" s="18">
        <v>45532</v>
      </c>
      <c r="E32" s="58">
        <f t="shared" si="1"/>
        <v>963.976</v>
      </c>
      <c r="F32" s="59">
        <v>806</v>
      </c>
      <c r="G32" s="1" t="s">
        <v>142</v>
      </c>
      <c r="H32" s="1" t="s">
        <v>141</v>
      </c>
      <c r="I32" s="37">
        <v>1434590.1309999998</v>
      </c>
      <c r="J32" s="1" t="s">
        <v>12</v>
      </c>
      <c r="K32" s="1" t="s">
        <v>10</v>
      </c>
    </row>
    <row r="33" spans="1:11">
      <c r="A33" s="2">
        <f t="shared" si="0"/>
        <v>31</v>
      </c>
      <c r="B33" s="4" t="s">
        <v>93</v>
      </c>
      <c r="C33" s="2" t="s">
        <v>377</v>
      </c>
      <c r="D33" s="18">
        <v>45532</v>
      </c>
      <c r="E33" s="58">
        <f t="shared" si="1"/>
        <v>963.976</v>
      </c>
      <c r="F33" s="59">
        <v>806</v>
      </c>
      <c r="G33" s="1" t="s">
        <v>144</v>
      </c>
      <c r="H33" s="1" t="s">
        <v>143</v>
      </c>
      <c r="I33" s="37">
        <v>1434590.1309999998</v>
      </c>
      <c r="J33" s="1" t="s">
        <v>12</v>
      </c>
      <c r="K33" s="1" t="s">
        <v>10</v>
      </c>
    </row>
    <row r="34" spans="1:11">
      <c r="A34" s="2">
        <f t="shared" si="0"/>
        <v>32</v>
      </c>
      <c r="B34" s="4" t="s">
        <v>93</v>
      </c>
      <c r="C34" s="2" t="s">
        <v>377</v>
      </c>
      <c r="D34" s="18">
        <v>45532</v>
      </c>
      <c r="E34" s="58">
        <f t="shared" si="1"/>
        <v>963.976</v>
      </c>
      <c r="F34" s="59">
        <v>806</v>
      </c>
      <c r="G34" s="1" t="s">
        <v>146</v>
      </c>
      <c r="H34" s="1" t="s">
        <v>145</v>
      </c>
      <c r="I34" s="37">
        <v>1434590.1309999998</v>
      </c>
      <c r="J34" s="1" t="s">
        <v>12</v>
      </c>
      <c r="K34" s="1" t="s">
        <v>10</v>
      </c>
    </row>
    <row r="35" spans="1:11">
      <c r="A35" s="2">
        <f t="shared" si="0"/>
        <v>33</v>
      </c>
      <c r="B35" s="4" t="s">
        <v>93</v>
      </c>
      <c r="C35" s="2" t="s">
        <v>377</v>
      </c>
      <c r="D35" s="18">
        <v>45532</v>
      </c>
      <c r="E35" s="58">
        <f t="shared" si="1"/>
        <v>963.976</v>
      </c>
      <c r="F35" s="59">
        <v>806</v>
      </c>
      <c r="G35" s="1" t="s">
        <v>148</v>
      </c>
      <c r="H35" s="1" t="s">
        <v>147</v>
      </c>
      <c r="I35" s="37">
        <v>1434590.1309999998</v>
      </c>
      <c r="J35" s="1" t="s">
        <v>12</v>
      </c>
      <c r="K35" s="1" t="s">
        <v>10</v>
      </c>
    </row>
    <row r="36" spans="1:11">
      <c r="A36" s="2">
        <f t="shared" si="0"/>
        <v>34</v>
      </c>
      <c r="B36" s="4" t="s">
        <v>93</v>
      </c>
      <c r="C36" s="2" t="s">
        <v>377</v>
      </c>
      <c r="D36" s="18">
        <v>45532</v>
      </c>
      <c r="E36" s="58">
        <f t="shared" si="1"/>
        <v>963.976</v>
      </c>
      <c r="F36" s="59">
        <v>806</v>
      </c>
      <c r="G36" s="1" t="s">
        <v>150</v>
      </c>
      <c r="H36" s="1" t="s">
        <v>149</v>
      </c>
      <c r="I36" s="37">
        <v>1434590.1309999998</v>
      </c>
      <c r="J36" s="1" t="s">
        <v>12</v>
      </c>
      <c r="K36" s="1" t="s">
        <v>10</v>
      </c>
    </row>
    <row r="37" spans="1:11" ht="29">
      <c r="A37" s="2">
        <f t="shared" si="0"/>
        <v>35</v>
      </c>
      <c r="B37" s="4" t="s">
        <v>151</v>
      </c>
      <c r="C37" s="2" t="s">
        <v>377</v>
      </c>
      <c r="D37" s="18">
        <v>45537</v>
      </c>
      <c r="E37" s="58">
        <f t="shared" si="1"/>
        <v>2180.308</v>
      </c>
      <c r="F37" s="59">
        <v>1823</v>
      </c>
      <c r="G37" s="1" t="s">
        <v>153</v>
      </c>
      <c r="H37" s="1" t="s">
        <v>152</v>
      </c>
      <c r="I37" s="37">
        <v>3244736.7355000004</v>
      </c>
      <c r="J37" s="1" t="s">
        <v>12</v>
      </c>
      <c r="K37" s="1" t="s">
        <v>92</v>
      </c>
    </row>
    <row r="38" spans="1:11">
      <c r="A38" s="2">
        <f t="shared" si="0"/>
        <v>36</v>
      </c>
      <c r="B38" s="4" t="s">
        <v>154</v>
      </c>
      <c r="C38" s="2" t="s">
        <v>377</v>
      </c>
      <c r="D38" s="18">
        <v>45538</v>
      </c>
      <c r="E38" s="58">
        <f t="shared" si="1"/>
        <v>1346.6959999999999</v>
      </c>
      <c r="F38" s="59">
        <v>1126</v>
      </c>
      <c r="G38" s="1" t="s">
        <v>156</v>
      </c>
      <c r="H38" s="1" t="s">
        <v>155</v>
      </c>
      <c r="I38" s="37">
        <v>2004154.4509999999</v>
      </c>
      <c r="J38" s="1" t="s">
        <v>12</v>
      </c>
      <c r="K38" s="1" t="s">
        <v>92</v>
      </c>
    </row>
    <row r="39" spans="1:11">
      <c r="A39" s="2">
        <f t="shared" si="0"/>
        <v>37</v>
      </c>
      <c r="B39" s="4" t="s">
        <v>157</v>
      </c>
      <c r="C39" s="2" t="s">
        <v>377</v>
      </c>
      <c r="D39" s="18">
        <v>45537</v>
      </c>
      <c r="E39" s="58">
        <f t="shared" si="1"/>
        <v>722.38400000000001</v>
      </c>
      <c r="F39" s="59">
        <v>604</v>
      </c>
      <c r="G39" s="1" t="s">
        <v>159</v>
      </c>
      <c r="H39" s="1" t="s">
        <v>158</v>
      </c>
      <c r="I39" s="37">
        <v>1075052.6540000001</v>
      </c>
      <c r="J39" s="1" t="s">
        <v>12</v>
      </c>
      <c r="K39" s="1" t="s">
        <v>92</v>
      </c>
    </row>
    <row r="40" spans="1:11" ht="26.5" customHeight="1">
      <c r="A40" s="2">
        <f t="shared" si="0"/>
        <v>38</v>
      </c>
      <c r="B40" s="4" t="s">
        <v>221</v>
      </c>
      <c r="C40" s="2" t="s">
        <v>378</v>
      </c>
      <c r="D40" s="18">
        <v>45587</v>
      </c>
      <c r="E40" s="58">
        <f t="shared" si="1"/>
        <v>6294.6675999999998</v>
      </c>
      <c r="F40" s="59">
        <v>5263.1</v>
      </c>
      <c r="G40" s="1" t="s">
        <v>223</v>
      </c>
      <c r="H40" s="1" t="s">
        <v>222</v>
      </c>
      <c r="I40" s="37">
        <v>9367731.1643499993</v>
      </c>
      <c r="J40" s="1" t="s">
        <v>12</v>
      </c>
      <c r="K40" s="1" t="s">
        <v>10</v>
      </c>
    </row>
    <row r="41" spans="1:11">
      <c r="A41" s="2">
        <f t="shared" si="0"/>
        <v>39</v>
      </c>
      <c r="B41" s="4" t="s">
        <v>224</v>
      </c>
      <c r="C41" s="2" t="s">
        <v>42</v>
      </c>
      <c r="D41" s="18">
        <v>45614</v>
      </c>
      <c r="E41" s="58">
        <f t="shared" si="1"/>
        <v>1186.4439599999998</v>
      </c>
      <c r="F41" s="59">
        <v>992.01</v>
      </c>
      <c r="G41" s="1" t="s">
        <v>226</v>
      </c>
      <c r="H41" s="1" t="s">
        <v>225</v>
      </c>
      <c r="I41" s="37">
        <v>1765667.1908849999</v>
      </c>
      <c r="J41" s="1" t="s">
        <v>12</v>
      </c>
      <c r="K41" s="1" t="s">
        <v>10</v>
      </c>
    </row>
    <row r="42" spans="1:11">
      <c r="A42" s="2">
        <f t="shared" si="0"/>
        <v>40</v>
      </c>
      <c r="B42" s="4" t="s">
        <v>224</v>
      </c>
      <c r="C42" s="2" t="s">
        <v>42</v>
      </c>
      <c r="D42" s="18">
        <v>45614</v>
      </c>
      <c r="E42" s="58">
        <f t="shared" si="1"/>
        <v>1186.4439599999998</v>
      </c>
      <c r="F42" s="59">
        <v>992.01</v>
      </c>
      <c r="G42" s="1" t="s">
        <v>228</v>
      </c>
      <c r="H42" s="1" t="s">
        <v>227</v>
      </c>
      <c r="I42" s="37">
        <v>1765667.1908849999</v>
      </c>
      <c r="J42" s="1" t="s">
        <v>12</v>
      </c>
      <c r="K42" s="1" t="s">
        <v>10</v>
      </c>
    </row>
    <row r="43" spans="1:11">
      <c r="A43" s="2">
        <f t="shared" si="0"/>
        <v>41</v>
      </c>
      <c r="B43" s="4" t="s">
        <v>230</v>
      </c>
      <c r="C43" s="2" t="s">
        <v>378</v>
      </c>
      <c r="D43" s="18">
        <v>45638</v>
      </c>
      <c r="E43" s="58">
        <f t="shared" si="1"/>
        <v>1070.7787999999998</v>
      </c>
      <c r="F43" s="59">
        <v>895.3</v>
      </c>
      <c r="G43" s="1" t="s">
        <v>235</v>
      </c>
      <c r="H43" s="1" t="s">
        <v>246</v>
      </c>
      <c r="I43" s="37">
        <v>1593534.17405</v>
      </c>
      <c r="J43" s="1" t="s">
        <v>12</v>
      </c>
      <c r="K43" s="1" t="s">
        <v>11</v>
      </c>
    </row>
    <row r="44" spans="1:11">
      <c r="A44" s="2">
        <f t="shared" si="0"/>
        <v>42</v>
      </c>
      <c r="B44" s="4" t="s">
        <v>230</v>
      </c>
      <c r="C44" s="2" t="s">
        <v>378</v>
      </c>
      <c r="D44" s="18">
        <v>45628</v>
      </c>
      <c r="E44" s="58">
        <f t="shared" si="1"/>
        <v>1070.7787999999998</v>
      </c>
      <c r="F44" s="59">
        <v>895.3</v>
      </c>
      <c r="G44" s="1" t="s">
        <v>236</v>
      </c>
      <c r="H44" s="1" t="s">
        <v>247</v>
      </c>
      <c r="I44" s="37">
        <v>1593534.17405</v>
      </c>
      <c r="J44" s="1" t="s">
        <v>12</v>
      </c>
      <c r="K44" s="1" t="s">
        <v>11</v>
      </c>
    </row>
    <row r="45" spans="1:11">
      <c r="A45" s="2">
        <f t="shared" si="0"/>
        <v>43</v>
      </c>
      <c r="B45" s="4" t="s">
        <v>230</v>
      </c>
      <c r="C45" s="2" t="s">
        <v>378</v>
      </c>
      <c r="D45" s="18">
        <v>45616</v>
      </c>
      <c r="E45" s="58">
        <f t="shared" si="1"/>
        <v>1070.7787999999998</v>
      </c>
      <c r="F45" s="59">
        <v>895.3</v>
      </c>
      <c r="G45" s="1" t="s">
        <v>237</v>
      </c>
      <c r="H45" s="1" t="s">
        <v>248</v>
      </c>
      <c r="I45" s="37">
        <v>1593534.17405</v>
      </c>
      <c r="J45" s="1" t="s">
        <v>12</v>
      </c>
      <c r="K45" s="1" t="s">
        <v>10</v>
      </c>
    </row>
    <row r="46" spans="1:11">
      <c r="A46" s="2">
        <f t="shared" si="0"/>
        <v>44</v>
      </c>
      <c r="B46" s="4" t="s">
        <v>230</v>
      </c>
      <c r="C46" s="2" t="s">
        <v>378</v>
      </c>
      <c r="D46" s="18">
        <v>45628</v>
      </c>
      <c r="E46" s="58">
        <f t="shared" si="1"/>
        <v>1070.7787999999998</v>
      </c>
      <c r="F46" s="59">
        <v>895.3</v>
      </c>
      <c r="G46" s="1" t="s">
        <v>238</v>
      </c>
      <c r="H46" s="1" t="s">
        <v>249</v>
      </c>
      <c r="I46" s="37">
        <v>1593534.17405</v>
      </c>
      <c r="J46" s="1" t="s">
        <v>12</v>
      </c>
      <c r="K46" s="1" t="s">
        <v>11</v>
      </c>
    </row>
    <row r="47" spans="1:11">
      <c r="A47" s="2">
        <f t="shared" si="0"/>
        <v>45</v>
      </c>
      <c r="B47" s="4" t="s">
        <v>230</v>
      </c>
      <c r="C47" s="2" t="s">
        <v>378</v>
      </c>
      <c r="D47" s="18">
        <v>45628</v>
      </c>
      <c r="E47" s="58">
        <f t="shared" si="1"/>
        <v>1070.7787999999998</v>
      </c>
      <c r="F47" s="59">
        <v>895.3</v>
      </c>
      <c r="G47" s="1" t="s">
        <v>239</v>
      </c>
      <c r="H47" s="1" t="s">
        <v>250</v>
      </c>
      <c r="I47" s="37">
        <v>1593534.17405</v>
      </c>
      <c r="J47" s="1" t="s">
        <v>12</v>
      </c>
      <c r="K47" s="1" t="s">
        <v>11</v>
      </c>
    </row>
    <row r="48" spans="1:11">
      <c r="A48" s="2">
        <f t="shared" si="0"/>
        <v>46</v>
      </c>
      <c r="B48" s="4" t="s">
        <v>231</v>
      </c>
      <c r="C48" s="2" t="s">
        <v>42</v>
      </c>
      <c r="D48" s="18">
        <v>45621</v>
      </c>
      <c r="E48" s="58">
        <f t="shared" si="1"/>
        <v>1084.7719999999999</v>
      </c>
      <c r="F48" s="59">
        <v>907</v>
      </c>
      <c r="G48" s="1" t="s">
        <v>240</v>
      </c>
      <c r="H48" s="1" t="s">
        <v>251</v>
      </c>
      <c r="I48" s="37">
        <v>1614358.8694999996</v>
      </c>
      <c r="J48" s="1" t="s">
        <v>12</v>
      </c>
      <c r="K48" s="1" t="s">
        <v>229</v>
      </c>
    </row>
    <row r="49" spans="1:11">
      <c r="A49" s="2">
        <f t="shared" si="0"/>
        <v>47</v>
      </c>
      <c r="B49" s="4" t="s">
        <v>231</v>
      </c>
      <c r="C49" s="2" t="s">
        <v>42</v>
      </c>
      <c r="D49" s="18">
        <v>45607</v>
      </c>
      <c r="E49" s="58">
        <f t="shared" si="1"/>
        <v>1085.8483999999999</v>
      </c>
      <c r="F49" s="59">
        <v>907.9</v>
      </c>
      <c r="G49" s="1" t="s">
        <v>241</v>
      </c>
      <c r="H49" s="1" t="s">
        <v>252</v>
      </c>
      <c r="I49" s="37">
        <v>1614358.8694999996</v>
      </c>
      <c r="J49" s="1" t="s">
        <v>12</v>
      </c>
      <c r="K49" s="1" t="s">
        <v>229</v>
      </c>
    </row>
    <row r="50" spans="1:11">
      <c r="A50" s="2">
        <f t="shared" si="0"/>
        <v>48</v>
      </c>
      <c r="B50" s="4" t="s">
        <v>231</v>
      </c>
      <c r="C50" s="2" t="s">
        <v>42</v>
      </c>
      <c r="D50" s="18">
        <v>45621</v>
      </c>
      <c r="E50" s="58">
        <f t="shared" si="1"/>
        <v>1085.8483999999999</v>
      </c>
      <c r="F50" s="59">
        <v>907.9</v>
      </c>
      <c r="G50" s="1" t="s">
        <v>242</v>
      </c>
      <c r="H50" s="1" t="s">
        <v>253</v>
      </c>
      <c r="I50" s="37">
        <v>1614358.8694999996</v>
      </c>
      <c r="J50" s="1" t="s">
        <v>12</v>
      </c>
      <c r="K50" s="1" t="s">
        <v>229</v>
      </c>
    </row>
    <row r="51" spans="1:11">
      <c r="A51" s="2">
        <f t="shared" si="0"/>
        <v>49</v>
      </c>
      <c r="B51" s="4" t="s">
        <v>232</v>
      </c>
      <c r="C51" s="2" t="s">
        <v>377</v>
      </c>
      <c r="D51" s="18">
        <v>45622</v>
      </c>
      <c r="E51" s="58">
        <f t="shared" si="1"/>
        <v>12216.302799999999</v>
      </c>
      <c r="F51" s="59">
        <v>10214.299999999999</v>
      </c>
      <c r="G51" s="1" t="s">
        <v>243</v>
      </c>
      <c r="H51" s="1" t="s">
        <v>254</v>
      </c>
      <c r="I51" s="37">
        <v>18180315.105549999</v>
      </c>
      <c r="J51" s="1" t="s">
        <v>12</v>
      </c>
      <c r="K51" s="1" t="s">
        <v>92</v>
      </c>
    </row>
    <row r="52" spans="1:11">
      <c r="A52" s="2">
        <f t="shared" si="0"/>
        <v>50</v>
      </c>
      <c r="B52" s="4" t="s">
        <v>233</v>
      </c>
      <c r="C52" s="2" t="s">
        <v>377</v>
      </c>
      <c r="D52" s="18">
        <v>45635</v>
      </c>
      <c r="E52" s="58">
        <f t="shared" si="1"/>
        <v>1108.692</v>
      </c>
      <c r="F52" s="59">
        <v>927</v>
      </c>
      <c r="G52" s="1" t="s">
        <v>244</v>
      </c>
      <c r="H52" s="1" t="s">
        <v>255</v>
      </c>
      <c r="I52" s="37">
        <v>1649956.6394999996</v>
      </c>
      <c r="J52" s="1" t="s">
        <v>12</v>
      </c>
      <c r="K52" s="1" t="s">
        <v>92</v>
      </c>
    </row>
    <row r="53" spans="1:11">
      <c r="A53" s="2">
        <f t="shared" si="0"/>
        <v>51</v>
      </c>
      <c r="B53" s="4" t="s">
        <v>234</v>
      </c>
      <c r="C53" s="2" t="s">
        <v>42</v>
      </c>
      <c r="D53" s="18">
        <v>45636</v>
      </c>
      <c r="E53" s="58">
        <f t="shared" si="1"/>
        <v>1809.7872</v>
      </c>
      <c r="F53" s="59">
        <v>1513.2</v>
      </c>
      <c r="G53" s="1" t="s">
        <v>245</v>
      </c>
      <c r="H53" s="1" t="s">
        <v>256</v>
      </c>
      <c r="I53" s="37">
        <v>2693327.2781999996</v>
      </c>
      <c r="J53" s="1" t="s">
        <v>12</v>
      </c>
      <c r="K53" s="1" t="s">
        <v>10</v>
      </c>
    </row>
    <row r="54" spans="1:11" ht="29">
      <c r="A54" s="2">
        <f t="shared" si="0"/>
        <v>52</v>
      </c>
      <c r="B54" s="4" t="s">
        <v>270</v>
      </c>
      <c r="C54" s="2" t="s">
        <v>378</v>
      </c>
      <c r="D54" s="18">
        <v>45685</v>
      </c>
      <c r="E54" s="58">
        <f t="shared" si="1"/>
        <v>85139.992345720006</v>
      </c>
      <c r="F54" s="59">
        <v>71187.284570000003</v>
      </c>
      <c r="G54" s="1" t="s">
        <v>271</v>
      </c>
      <c r="H54" s="1" t="s">
        <v>272</v>
      </c>
      <c r="I54" s="37">
        <v>5386800</v>
      </c>
      <c r="J54" s="1" t="s">
        <v>12</v>
      </c>
      <c r="K54" s="1" t="s">
        <v>10</v>
      </c>
    </row>
    <row r="55" spans="1:11">
      <c r="A55" s="2">
        <f t="shared" si="0"/>
        <v>53</v>
      </c>
      <c r="B55" s="4" t="s">
        <v>257</v>
      </c>
      <c r="C55" s="2" t="s">
        <v>379</v>
      </c>
      <c r="D55" s="18">
        <v>45754</v>
      </c>
      <c r="E55" s="58">
        <f t="shared" si="1"/>
        <v>407.83599999999996</v>
      </c>
      <c r="F55" s="59">
        <v>341</v>
      </c>
      <c r="G55" s="1" t="s">
        <v>262</v>
      </c>
      <c r="H55" s="1" t="s">
        <v>266</v>
      </c>
      <c r="I55" s="37">
        <v>1930270</v>
      </c>
      <c r="J55" s="1" t="s">
        <v>12</v>
      </c>
      <c r="K55" s="1" t="s">
        <v>10</v>
      </c>
    </row>
    <row r="56" spans="1:11">
      <c r="A56" s="2">
        <f t="shared" si="0"/>
        <v>54</v>
      </c>
      <c r="B56" s="4" t="s">
        <v>273</v>
      </c>
      <c r="C56" s="2" t="s">
        <v>42</v>
      </c>
      <c r="D56" s="18">
        <v>45792</v>
      </c>
      <c r="E56" s="58">
        <f t="shared" si="1"/>
        <v>1299.0952</v>
      </c>
      <c r="F56" s="59">
        <v>1086.2</v>
      </c>
      <c r="G56" s="1" t="s">
        <v>274</v>
      </c>
      <c r="H56" s="1" t="s">
        <v>275</v>
      </c>
      <c r="I56" s="37">
        <v>1651952</v>
      </c>
      <c r="J56" s="1" t="s">
        <v>12</v>
      </c>
      <c r="K56" s="1" t="s">
        <v>229</v>
      </c>
    </row>
    <row r="57" spans="1:11">
      <c r="A57" s="2">
        <f t="shared" si="0"/>
        <v>55</v>
      </c>
      <c r="B57" s="4" t="s">
        <v>276</v>
      </c>
      <c r="C57" s="2" t="s">
        <v>42</v>
      </c>
      <c r="D57" s="18">
        <v>45931</v>
      </c>
      <c r="E57" s="58">
        <f t="shared" si="1"/>
        <v>320.24694</v>
      </c>
      <c r="F57" s="59">
        <v>267.76499999999999</v>
      </c>
      <c r="G57" s="1" t="s">
        <v>279</v>
      </c>
      <c r="H57" s="1" t="s">
        <v>282</v>
      </c>
      <c r="I57" s="37">
        <v>2154720</v>
      </c>
      <c r="J57" s="1" t="s">
        <v>12</v>
      </c>
      <c r="K57" s="1" t="s">
        <v>10</v>
      </c>
    </row>
    <row r="58" spans="1:11">
      <c r="A58" s="2">
        <f t="shared" si="0"/>
        <v>56</v>
      </c>
      <c r="B58" s="4" t="s">
        <v>277</v>
      </c>
      <c r="C58" s="2" t="s">
        <v>377</v>
      </c>
      <c r="D58" s="18">
        <v>45954</v>
      </c>
      <c r="E58" s="58">
        <f t="shared" si="1"/>
        <v>282.35167999999999</v>
      </c>
      <c r="F58" s="59">
        <v>236.08</v>
      </c>
      <c r="G58" s="1" t="s">
        <v>280</v>
      </c>
      <c r="H58" s="1" t="s">
        <v>283</v>
      </c>
      <c r="I58" s="37">
        <v>1773155</v>
      </c>
      <c r="J58" s="1" t="s">
        <v>12</v>
      </c>
      <c r="K58" s="1" t="s">
        <v>92</v>
      </c>
    </row>
    <row r="59" spans="1:11">
      <c r="A59" s="2">
        <f t="shared" si="0"/>
        <v>57</v>
      </c>
      <c r="B59" s="4" t="s">
        <v>278</v>
      </c>
      <c r="C59" s="2" t="s">
        <v>378</v>
      </c>
      <c r="D59" s="18">
        <v>45986</v>
      </c>
      <c r="E59" s="58">
        <f t="shared" si="1"/>
        <v>275.04411999999996</v>
      </c>
      <c r="F59" s="59">
        <v>229.97</v>
      </c>
      <c r="G59" s="1" t="s">
        <v>281</v>
      </c>
      <c r="H59" s="1" t="s">
        <v>284</v>
      </c>
      <c r="I59" s="37">
        <v>1571150</v>
      </c>
      <c r="J59" s="1" t="s">
        <v>12</v>
      </c>
      <c r="K59" s="1" t="s">
        <v>10</v>
      </c>
    </row>
    <row r="60" spans="1:11">
      <c r="A60" s="2">
        <f t="shared" si="0"/>
        <v>58</v>
      </c>
      <c r="B60" s="2" t="s">
        <v>381</v>
      </c>
      <c r="C60" s="2" t="s">
        <v>378</v>
      </c>
      <c r="D60" s="60">
        <v>46164</v>
      </c>
      <c r="E60" s="58">
        <f t="shared" ref="E60:E73" si="2">1.1968*F60</f>
        <v>1269.9723520000002</v>
      </c>
      <c r="F60" s="59">
        <v>1061.1400000000001</v>
      </c>
      <c r="G60" s="2" t="s">
        <v>390</v>
      </c>
      <c r="H60" s="2" t="s">
        <v>404</v>
      </c>
      <c r="I60" s="37">
        <v>2986047.96</v>
      </c>
      <c r="J60" s="1" t="s">
        <v>12</v>
      </c>
      <c r="K60" s="2" t="s">
        <v>374</v>
      </c>
    </row>
    <row r="61" spans="1:11">
      <c r="A61" s="2">
        <f t="shared" si="0"/>
        <v>59</v>
      </c>
      <c r="B61" s="2" t="s">
        <v>382</v>
      </c>
      <c r="C61" s="2" t="s">
        <v>378</v>
      </c>
      <c r="D61" s="60">
        <v>46195</v>
      </c>
      <c r="E61" s="58">
        <f t="shared" si="2"/>
        <v>1269.9723520000002</v>
      </c>
      <c r="F61" s="59">
        <v>1061.1400000000001</v>
      </c>
      <c r="G61" s="2" t="s">
        <v>391</v>
      </c>
      <c r="H61" s="2" t="s">
        <v>405</v>
      </c>
      <c r="I61" s="37">
        <v>2986047.96</v>
      </c>
      <c r="J61" s="1" t="s">
        <v>12</v>
      </c>
      <c r="K61" s="2" t="s">
        <v>374</v>
      </c>
    </row>
    <row r="62" spans="1:11">
      <c r="A62" s="2">
        <f t="shared" si="0"/>
        <v>60</v>
      </c>
      <c r="B62" s="2" t="s">
        <v>383</v>
      </c>
      <c r="C62" s="2" t="s">
        <v>378</v>
      </c>
      <c r="D62" s="60">
        <v>46245</v>
      </c>
      <c r="E62" s="58">
        <f t="shared" si="2"/>
        <v>603.46246400000007</v>
      </c>
      <c r="F62" s="59">
        <v>504.23</v>
      </c>
      <c r="G62" s="2" t="s">
        <v>392</v>
      </c>
      <c r="H62" s="2" t="s">
        <v>406</v>
      </c>
      <c r="I62" s="37">
        <v>1418903.22</v>
      </c>
      <c r="J62" s="1" t="s">
        <v>12</v>
      </c>
      <c r="K62" s="2" t="s">
        <v>374</v>
      </c>
    </row>
    <row r="63" spans="1:11">
      <c r="A63" s="2">
        <f t="shared" si="0"/>
        <v>61</v>
      </c>
      <c r="B63" s="2" t="s">
        <v>384</v>
      </c>
      <c r="C63" s="2" t="s">
        <v>378</v>
      </c>
      <c r="D63" s="60">
        <v>46253</v>
      </c>
      <c r="E63" s="58">
        <f t="shared" si="2"/>
        <v>1338.5130880000002</v>
      </c>
      <c r="F63" s="59">
        <v>1118.4100000000001</v>
      </c>
      <c r="G63" s="2" t="s">
        <v>393</v>
      </c>
      <c r="H63" s="2" t="s">
        <v>407</v>
      </c>
      <c r="I63" s="37">
        <v>3147205.74</v>
      </c>
      <c r="J63" s="1" t="s">
        <v>12</v>
      </c>
      <c r="K63" s="2" t="s">
        <v>374</v>
      </c>
    </row>
    <row r="64" spans="1:11">
      <c r="A64" s="2">
        <f t="shared" si="0"/>
        <v>62</v>
      </c>
      <c r="B64" s="2" t="s">
        <v>384</v>
      </c>
      <c r="C64" s="2" t="s">
        <v>378</v>
      </c>
      <c r="D64" s="60">
        <v>46253</v>
      </c>
      <c r="E64" s="58">
        <f t="shared" si="2"/>
        <v>1338.5130880000002</v>
      </c>
      <c r="F64" s="59">
        <v>1118.4100000000001</v>
      </c>
      <c r="G64" s="2" t="s">
        <v>394</v>
      </c>
      <c r="H64" s="2" t="s">
        <v>408</v>
      </c>
      <c r="I64" s="37">
        <v>3147205.74</v>
      </c>
      <c r="J64" s="1" t="s">
        <v>12</v>
      </c>
      <c r="K64" s="2" t="s">
        <v>374</v>
      </c>
    </row>
    <row r="65" spans="1:11">
      <c r="A65" s="2">
        <f t="shared" si="0"/>
        <v>63</v>
      </c>
      <c r="B65" s="2" t="s">
        <v>384</v>
      </c>
      <c r="C65" s="2" t="s">
        <v>378</v>
      </c>
      <c r="D65" s="60">
        <v>46253</v>
      </c>
      <c r="E65" s="58">
        <f t="shared" si="2"/>
        <v>1338.5130880000002</v>
      </c>
      <c r="F65" s="59">
        <v>1118.4100000000001</v>
      </c>
      <c r="G65" s="2" t="s">
        <v>395</v>
      </c>
      <c r="H65" s="2" t="s">
        <v>409</v>
      </c>
      <c r="I65" s="37">
        <v>3147205.74</v>
      </c>
      <c r="J65" s="1" t="s">
        <v>12</v>
      </c>
      <c r="K65" s="2" t="s">
        <v>374</v>
      </c>
    </row>
    <row r="66" spans="1:11">
      <c r="A66" s="2">
        <f t="shared" si="0"/>
        <v>64</v>
      </c>
      <c r="B66" s="2" t="s">
        <v>385</v>
      </c>
      <c r="C66" s="2" t="s">
        <v>41</v>
      </c>
      <c r="D66" s="60">
        <v>46134</v>
      </c>
      <c r="E66" s="58">
        <f t="shared" si="2"/>
        <v>560.57026598144</v>
      </c>
      <c r="F66" s="59">
        <v>468.39093079999998</v>
      </c>
      <c r="G66" s="2" t="s">
        <v>396</v>
      </c>
      <c r="H66" s="2" t="s">
        <v>301</v>
      </c>
      <c r="I66" s="37">
        <v>1318052.0792711999</v>
      </c>
      <c r="J66" s="1" t="s">
        <v>12</v>
      </c>
      <c r="K66" s="2" t="s">
        <v>417</v>
      </c>
    </row>
    <row r="67" spans="1:11">
      <c r="A67" s="2">
        <f t="shared" si="0"/>
        <v>65</v>
      </c>
      <c r="B67" s="2" t="s">
        <v>419</v>
      </c>
      <c r="C67" s="2" t="s">
        <v>41</v>
      </c>
      <c r="D67" s="60">
        <v>46134</v>
      </c>
      <c r="E67" s="58">
        <f t="shared" si="2"/>
        <v>622.30759347328012</v>
      </c>
      <c r="F67" s="59">
        <v>519.97626460000004</v>
      </c>
      <c r="G67" s="2" t="s">
        <v>397</v>
      </c>
      <c r="H67" s="2" t="s">
        <v>410</v>
      </c>
      <c r="I67" s="37">
        <v>1463213.2085844004</v>
      </c>
      <c r="J67" s="1" t="s">
        <v>12</v>
      </c>
      <c r="K67" s="2" t="s">
        <v>417</v>
      </c>
    </row>
    <row r="68" spans="1:11">
      <c r="A68" s="2">
        <f t="shared" si="0"/>
        <v>66</v>
      </c>
      <c r="B68" s="2" t="s">
        <v>418</v>
      </c>
      <c r="C68" s="2" t="s">
        <v>41</v>
      </c>
      <c r="D68" s="60">
        <v>46134</v>
      </c>
      <c r="E68" s="58">
        <f t="shared" si="2"/>
        <v>2277.5104000000001</v>
      </c>
      <c r="F68" s="59">
        <v>1903</v>
      </c>
      <c r="G68" s="2" t="s">
        <v>398</v>
      </c>
      <c r="H68" s="2" t="s">
        <v>411</v>
      </c>
      <c r="I68" s="37">
        <v>5355042</v>
      </c>
      <c r="J68" s="1" t="s">
        <v>12</v>
      </c>
      <c r="K68" s="2" t="s">
        <v>374</v>
      </c>
    </row>
    <row r="69" spans="1:11">
      <c r="A69" s="2">
        <f t="shared" ref="A69:A73" si="3">A68+1</f>
        <v>67</v>
      </c>
      <c r="B69" s="2" t="s">
        <v>418</v>
      </c>
      <c r="C69" s="2" t="s">
        <v>41</v>
      </c>
      <c r="D69" s="60">
        <v>46134</v>
      </c>
      <c r="E69" s="58">
        <f t="shared" si="2"/>
        <v>2277.5104000000001</v>
      </c>
      <c r="F69" s="59">
        <v>1903</v>
      </c>
      <c r="G69" s="2" t="s">
        <v>399</v>
      </c>
      <c r="H69" s="2" t="s">
        <v>412</v>
      </c>
      <c r="I69" s="37">
        <v>5355042</v>
      </c>
      <c r="J69" s="1" t="s">
        <v>12</v>
      </c>
      <c r="K69" s="2" t="s">
        <v>374</v>
      </c>
    </row>
    <row r="70" spans="1:11">
      <c r="A70" s="2">
        <f t="shared" si="3"/>
        <v>68</v>
      </c>
      <c r="B70" s="2" t="s">
        <v>389</v>
      </c>
      <c r="C70" s="2" t="s">
        <v>41</v>
      </c>
      <c r="D70" s="60">
        <v>46134</v>
      </c>
      <c r="E70" s="58">
        <f t="shared" si="2"/>
        <v>594.88981204928007</v>
      </c>
      <c r="F70" s="59">
        <v>497.06702209999997</v>
      </c>
      <c r="G70" s="2" t="s">
        <v>400</v>
      </c>
      <c r="H70" s="2" t="s">
        <v>413</v>
      </c>
      <c r="I70" s="37">
        <v>1398746.6001893999</v>
      </c>
      <c r="J70" s="1" t="s">
        <v>12</v>
      </c>
      <c r="K70" s="2" t="s">
        <v>374</v>
      </c>
    </row>
    <row r="71" spans="1:11">
      <c r="A71" s="2">
        <f t="shared" si="3"/>
        <v>69</v>
      </c>
      <c r="B71" s="2" t="s">
        <v>386</v>
      </c>
      <c r="C71" s="2" t="s">
        <v>378</v>
      </c>
      <c r="D71" s="60">
        <v>46031</v>
      </c>
      <c r="E71" s="58">
        <f t="shared" si="2"/>
        <v>1259.1891840000003</v>
      </c>
      <c r="F71" s="59">
        <v>1052.1300000000001</v>
      </c>
      <c r="G71" s="2" t="s">
        <v>401</v>
      </c>
      <c r="H71" s="2" t="s">
        <v>414</v>
      </c>
      <c r="I71" s="37">
        <v>2960693.82</v>
      </c>
      <c r="J71" s="1" t="s">
        <v>12</v>
      </c>
      <c r="K71" s="2" t="s">
        <v>374</v>
      </c>
    </row>
    <row r="72" spans="1:11">
      <c r="A72" s="2">
        <f t="shared" si="3"/>
        <v>70</v>
      </c>
      <c r="B72" s="2" t="s">
        <v>387</v>
      </c>
      <c r="C72" s="2" t="s">
        <v>378</v>
      </c>
      <c r="D72" s="60">
        <v>46031</v>
      </c>
      <c r="E72" s="58">
        <f t="shared" si="2"/>
        <v>1259.1891840000003</v>
      </c>
      <c r="F72" s="59">
        <v>1052.1300000000001</v>
      </c>
      <c r="G72" s="2" t="s">
        <v>402</v>
      </c>
      <c r="H72" s="2" t="s">
        <v>415</v>
      </c>
      <c r="I72" s="37">
        <v>2960693.82</v>
      </c>
      <c r="J72" s="1" t="s">
        <v>12</v>
      </c>
      <c r="K72" s="2" t="s">
        <v>374</v>
      </c>
    </row>
    <row r="73" spans="1:11">
      <c r="A73" s="2">
        <f t="shared" si="3"/>
        <v>71</v>
      </c>
      <c r="B73" s="2" t="s">
        <v>388</v>
      </c>
      <c r="C73" s="2" t="s">
        <v>41</v>
      </c>
      <c r="D73" s="60">
        <v>46141</v>
      </c>
      <c r="E73" s="58">
        <f t="shared" si="2"/>
        <v>878.05625599999996</v>
      </c>
      <c r="F73" s="59">
        <v>733.67</v>
      </c>
      <c r="G73" s="2" t="s">
        <v>403</v>
      </c>
      <c r="H73" s="2" t="s">
        <v>416</v>
      </c>
      <c r="I73" s="37">
        <v>2064547.38</v>
      </c>
      <c r="J73" s="1" t="s">
        <v>12</v>
      </c>
      <c r="K73" s="2" t="s">
        <v>374</v>
      </c>
    </row>
  </sheetData>
  <autoFilter ref="A2:K59" xr:uid="{D36E2A3B-B0E4-4688-A20A-28A0668E6D52}"/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DB7E2DBC6BC4FB2793680CF29C662" ma:contentTypeVersion="19" ma:contentTypeDescription="Create a new document." ma:contentTypeScope="" ma:versionID="65e0f98cb8280d2b90d8cf941f8a8d14">
  <xsd:schema xmlns:xsd="http://www.w3.org/2001/XMLSchema" xmlns:xs="http://www.w3.org/2001/XMLSchema" xmlns:p="http://schemas.microsoft.com/office/2006/metadata/properties" xmlns:ns1="http://schemas.microsoft.com/sharepoint/v3" xmlns:ns2="be21d941-57b1-47f1-a6b5-11d71513eb6e" xmlns:ns3="77e3eb94-57ff-4f8f-8b92-a9351282f51d" targetNamespace="http://schemas.microsoft.com/office/2006/metadata/properties" ma:root="true" ma:fieldsID="aff5d42b20e77a2302dae1d502082f5f" ns1:_="" ns2:_="" ns3:_="">
    <xsd:import namespace="http://schemas.microsoft.com/sharepoint/v3"/>
    <xsd:import namespace="be21d941-57b1-47f1-a6b5-11d71513eb6e"/>
    <xsd:import namespace="77e3eb94-57ff-4f8f-8b92-a9351282f5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1d941-57b1-47f1-a6b5-11d71513e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811a8fe-ead4-49af-8745-cf4d8430b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3eb94-57ff-4f8f-8b92-a9351282f51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c11df54-acec-4fa2-98b2-82c54dda76c2}" ma:internalName="TaxCatchAll" ma:showField="CatchAllData" ma:web="77e3eb94-57ff-4f8f-8b92-a9351282f5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7e3eb94-57ff-4f8f-8b92-a9351282f51d" xsi:nil="true"/>
    <_Flow_SignoffStatus xmlns="be21d941-57b1-47f1-a6b5-11d71513eb6e" xsi:nil="true"/>
    <_ip_UnifiedCompliancePolicyProperties xmlns="http://schemas.microsoft.com/sharepoint/v3" xsi:nil="true"/>
    <lcf76f155ced4ddcb4097134ff3c332f xmlns="be21d941-57b1-47f1-a6b5-11d71513e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3F487D-6D1F-46EF-8827-6159F940B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21d941-57b1-47f1-a6b5-11d71513eb6e"/>
    <ds:schemaRef ds:uri="77e3eb94-57ff-4f8f-8b92-a9351282f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DC1BD7-A275-4B87-A271-7756654517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D5FB5F-2315-4514-941C-36EA8E34B673}">
  <ds:schemaRefs>
    <ds:schemaRef ds:uri="http://purl.org/dc/elements/1.1/"/>
    <ds:schemaRef ds:uri="1f8ab69a-3e00-4563-a2bb-6e6f1999d88f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3874de58-c31c-45d0-bd53-381f2df38575"/>
    <ds:schemaRef ds:uri="http://purl.org/dc/dcmitype/"/>
    <ds:schemaRef ds:uri="http://purl.org/dc/terms/"/>
    <ds:schemaRef ds:uri="http://schemas.microsoft.com/sharepoint/v3"/>
    <ds:schemaRef ds:uri="77e3eb94-57ff-4f8f-8b92-a9351282f51d"/>
    <ds:schemaRef ds:uri="be21d941-57b1-47f1-a6b5-11d71513e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MCF Assets</vt:lpstr>
      <vt:lpstr>GOAL and Other Donor Assets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Pauline Nantume</cp:lastModifiedBy>
  <cp:revision/>
  <dcterms:created xsi:type="dcterms:W3CDTF">2014-12-14T16:21:30Z</dcterms:created>
  <dcterms:modified xsi:type="dcterms:W3CDTF">2026-10-07T05:21:27Z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0x010100E4BDB7E2DBC6BC4FB2793680CF29C662</vt:lpwstr>
  </property>
</Properties>
</file>