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customStorage/customStorage.xml" ContentType="application/vnd.wps-officedocument.customStorag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mc:AlternateContent xmlns:mc="http://schemas.openxmlformats.org/markup-compatibility/2006">
    <mc:Choice Requires="x15">
      <x15ac:absPath xmlns:x15ac="http://schemas.microsoft.com/office/spreadsheetml/2010/11/ac" url="https://goalie1-my.sharepoint.com/personal/skasozi_ug_goal_ie/Documents/Desktop/BOQs/rehabs/"/>
    </mc:Choice>
  </mc:AlternateContent>
  <xr:revisionPtr revIDLastSave="2" documentId="8_{0182ACAF-E777-44B4-A182-193F9F8171BA}" xr6:coauthVersionLast="47" xr6:coauthVersionMax="47" xr10:uidLastSave="{467E0341-7E97-4103-95C2-E4BBCF7AC79F}"/>
  <bookViews>
    <workbookView xWindow="-110" yWindow="-110" windowWidth="19420" windowHeight="10300" activeTab="1" xr2:uid="{00000000-000D-0000-FFFF-FFFF00000000}"/>
  </bookViews>
  <sheets>
    <sheet name="BOQ1 Kaabong" sheetId="9" r:id="rId1"/>
    <sheet name="BOQ2 Kaabong" sheetId="10"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34" i="9" l="1"/>
  <c r="H34" i="9"/>
  <c r="I35" i="9"/>
  <c r="J35" i="9"/>
  <c r="H35" i="9"/>
  <c r="J34" i="9"/>
  <c r="H7" i="9" l="1"/>
  <c r="H9" i="9" s="1"/>
  <c r="I7" i="9"/>
  <c r="I9" i="9" s="1"/>
  <c r="J7" i="9"/>
  <c r="J9" i="9" s="1"/>
  <c r="J23" i="9"/>
  <c r="I23" i="9"/>
  <c r="H23" i="9"/>
  <c r="J22" i="9"/>
  <c r="I22" i="9"/>
  <c r="H22" i="9"/>
  <c r="J21" i="9"/>
  <c r="I21" i="9"/>
  <c r="H21" i="9"/>
  <c r="J20" i="9"/>
  <c r="I20" i="9"/>
  <c r="H20" i="9"/>
  <c r="J19" i="9"/>
  <c r="I19" i="9"/>
  <c r="H19" i="9"/>
  <c r="J18" i="9"/>
  <c r="I18" i="9"/>
  <c r="H18" i="9"/>
  <c r="J17" i="9"/>
  <c r="I17" i="9"/>
  <c r="H17" i="9"/>
  <c r="J16" i="9"/>
  <c r="I16" i="9"/>
  <c r="H16" i="9"/>
  <c r="H24" i="9" s="1"/>
  <c r="H30" i="9" s="1"/>
  <c r="J12" i="9"/>
  <c r="I12" i="9"/>
  <c r="H12" i="9"/>
  <c r="J11" i="9"/>
  <c r="I11" i="9"/>
  <c r="H11" i="9"/>
  <c r="H13" i="9" s="1"/>
  <c r="H29" i="9" s="1"/>
  <c r="J6" i="9"/>
  <c r="I6" i="9"/>
  <c r="H6" i="9"/>
  <c r="I28" i="9" l="1"/>
  <c r="J28" i="9"/>
  <c r="H28" i="9"/>
  <c r="H31" i="9" s="1"/>
  <c r="H32" i="9" s="1"/>
  <c r="I24" i="9"/>
  <c r="I30" i="9" s="1"/>
  <c r="J24" i="9"/>
  <c r="J30" i="9" s="1"/>
  <c r="J13" i="9"/>
  <c r="J29" i="9" s="1"/>
  <c r="I13" i="9"/>
  <c r="I29" i="9" s="1"/>
  <c r="I31" i="9"/>
  <c r="I32" i="9" s="1"/>
  <c r="J31" i="9"/>
  <c r="J32" i="9" s="1"/>
</calcChain>
</file>

<file path=xl/sharedStrings.xml><?xml version="1.0" encoding="utf-8"?>
<sst xmlns="http://schemas.openxmlformats.org/spreadsheetml/2006/main" count="121" uniqueCount="63">
  <si>
    <t>Item</t>
  </si>
  <si>
    <t xml:space="preserve">                         Description</t>
  </si>
  <si>
    <t>Units</t>
  </si>
  <si>
    <t>Qty</t>
  </si>
  <si>
    <t xml:space="preserve">     Rate </t>
  </si>
  <si>
    <t>Amount</t>
  </si>
  <si>
    <t>1 BH</t>
  </si>
  <si>
    <t>10 to 15 BHs</t>
  </si>
  <si>
    <t>16 to 25 BHs</t>
  </si>
  <si>
    <t>Mobilisation and demobilisation of equipment and personnel</t>
  </si>
  <si>
    <t>Lpsm</t>
  </si>
  <si>
    <t>Allow for data compilation and report writing - one hard copy and 1 electronic copy .</t>
  </si>
  <si>
    <t>Demolish and Re-construct a reinforced hand pump platform in Concrete mix 1:2:4, min 100mm thick with 10mm rebars, A98 mesh fabric, R6 mm stirups; cast on a 200mm thick hardcore bed, well tamped, blinded and screeded; refer to the attached drawings and specifications for materials, workmanship, dimensions and reinforcement details.</t>
  </si>
  <si>
    <t>Movement between sites</t>
  </si>
  <si>
    <t>KMs</t>
  </si>
  <si>
    <t>Pump Installation</t>
  </si>
  <si>
    <t>Dismantle the pump by pulling out the existing water column, Flush and Disinfect the well (as per attached Technical specifications and TOR for Borehole disinfection).</t>
  </si>
  <si>
    <t>Nr.</t>
  </si>
  <si>
    <t>Supply and installation of India Mark II/U2  Normal Complete pump head assembly with third plate.</t>
  </si>
  <si>
    <t>Thorougly scrub the water tank, pump head assembly &amp; pedestal and, neatly spray with aluminium paint in two layers.</t>
  </si>
  <si>
    <t>Lumpsum</t>
  </si>
  <si>
    <t xml:space="preserve"> Supply and Installation of Stainless Steel connecting rods (SS304)  not less than 17mm diameter including 2 rod centralizers for each rod.</t>
  </si>
  <si>
    <t>Supply and installation of Bottom Stainless steel nipples (SS 304 grade)-11 threads per inch (TPI)</t>
  </si>
  <si>
    <t>Supply and installation of U2 Normal/ medium gauge Complete Cylinder</t>
  </si>
  <si>
    <t>Supply and Installation of SS Column (SS 304)  32mm or 1¼ inch  riser pipes with detachable sockets including  pipe centralizers</t>
  </si>
  <si>
    <t>Provide for a pin locking mechanism at the pump head with an allowance (hole) made at the rear to prevent movement of the Pump handle when the pin is inserted. The Pin should have a hole to allow for locking with a padlock on one end and flattened at the other to prevent it from moving through the hole.</t>
  </si>
  <si>
    <t xml:space="preserve">                 Summary</t>
  </si>
  <si>
    <t>Total</t>
  </si>
  <si>
    <t>(A) Sub-Total</t>
  </si>
  <si>
    <t>18% VAT (Sub-Total X 0.18)</t>
  </si>
  <si>
    <t>(C) Grand Total = (Sub-Total (B) * no. of BHs in the upper limit of each range</t>
  </si>
  <si>
    <t>15 to 25 BHs</t>
  </si>
  <si>
    <t>Water Sampling and Annalysis</t>
  </si>
  <si>
    <t>Water Sampling &amp; delivery to the Laboratory</t>
  </si>
  <si>
    <t>Rate only</t>
  </si>
  <si>
    <t>Water Quality analysis</t>
  </si>
  <si>
    <t>Hack all round the Drainage channel and apron to remove the platform screed and replaster the Superstructure concrete components with sand cement motar (1:3) and treat any cracks developed in the concrete</t>
  </si>
  <si>
    <t xml:space="preserve">Raise borehole apron to the existing ground level by murram fill and hardcore approx 5m³,  tamping in layers of 50mm upto approx. 500mm </t>
  </si>
  <si>
    <t>Provide a sum  for Fishing out the Pump and Pipes from the Well.</t>
  </si>
  <si>
    <t>Supply and installation of new bearings</t>
  </si>
  <si>
    <t>Pair</t>
  </si>
  <si>
    <t>Supply and tighten the  bolts and nuts</t>
  </si>
  <si>
    <t xml:space="preserve">Supply and fix an axle bolt </t>
  </si>
  <si>
    <t>Supply and fix  a borehole Chain</t>
  </si>
  <si>
    <t>Supply and fix Inspection cover &amp; Accessories</t>
  </si>
  <si>
    <t>Supply and fix Pump Handle - medium/norma duty</t>
  </si>
  <si>
    <t xml:space="preserve">Supply and fix Pump Handle - heavy/extra duty </t>
  </si>
  <si>
    <t>Supply and installation of India Mark II/U2  Extra deep complete pump head assembly with third plate.</t>
  </si>
  <si>
    <t>Supply and installation of India Mark II/U2  water tank with bolts and nuts</t>
  </si>
  <si>
    <t>Supply and installation of U2 Extra deep  Complete Cylinder</t>
  </si>
  <si>
    <t>Supply and Installation of 1¼ inch  riser PVC pipes with SS couplings Column with  pipe centralizers</t>
  </si>
  <si>
    <t>Total for Pump Installation</t>
  </si>
  <si>
    <t>Apron and Drainage Channel Reconstruction</t>
  </si>
  <si>
    <t>Preliminary and General items</t>
  </si>
  <si>
    <t>Total for Apron and Drainage Channel Reconstruction</t>
  </si>
  <si>
    <t>Total for Preliminary and General items</t>
  </si>
  <si>
    <r>
      <t xml:space="preserve">
</t>
    </r>
    <r>
      <rPr>
        <b/>
        <u/>
        <sz val="10"/>
        <color rgb="FF000000"/>
        <rFont val="Candara"/>
        <family val="2"/>
      </rPr>
      <t xml:space="preserve">Preamble
</t>
    </r>
    <r>
      <rPr>
        <sz val="10"/>
        <color rgb="FF000000"/>
        <rFont val="Candara"/>
        <family val="2"/>
      </rPr>
      <t xml:space="preserve">This bill of quantities is for borehole rehabilitation by the successful contractor(s) in Butebo district, considering a range of boreholes drafted herein and in accordance to the contracted technical specifications and drawings.  A contractor shall be awarded a minimum of 10 and a maximum of 25 boreholes .
Bidders must factor in all expected costs in their rates including for items that may not be included as separate items in this BoQ. Such items are deemed to be covered in the items included in this BoQ. The contract for the works shall be admeasured based on the actual works executed. Bidders should therefore fill out rates for all the BOQs - including the annexes to the main BOQs for the respective districts. Bidders should note that while determining the final cost of the work done, the cost of mobilization for works shall be considered as one off in the BOQs for work awarded in a single district and not for each rehabilitated borehole. Where deemed inevitable, a successful contractor may be awarded works across two districts. In this scenario, mobilization shall be considered seperately for works in each district.
Contractors must comply with all Government of Uganda labour laws at all times, sign up to GOAL Uganda Policy and Code of Conduct on Child Protection and Beneficiary Interaction, attend regular sensitisation sessions as organised by the GOAL Team in relation to the above as well as construction best practice.
All rates are exclusive of VAT which is added on the final summary page.
</t>
    </r>
  </si>
  <si>
    <t>(B) Total =  (Sub-Total (A)+18% VAT): Cost of one BH in each range</t>
  </si>
  <si>
    <t>Supply and installation of a pedestal</t>
  </si>
  <si>
    <t xml:space="preserve">
This annex 1a to bill of quantities for the rehabilitation of boreholes in Kaabong district provides an itemised list and rates for materials/ works that could be required during implementation. The rates provided by the contractor shall be applied to establish the value of work done in the event that the works are implemented. Note that all works in this bill must be authorized by the contract manager or appointed supervisor.
All rates are exclusive of VAT which is added on the final summary page.</t>
  </si>
  <si>
    <t>Excavate and construct the soak pit to the dimensions and details shown on the drawings, including trimming the sides and base and disposing of surplus excavated material. Fill the pit with clean, hard, durable and non-disintegrating coarse hardcore of approved grading, free from soil, fines and organic matter. Cover the top of the hardcore only with a heavy-duty 250-micron (1,000-gauge) polyethylene sheet, laid with minimum 300 mm overlaps, securely positioned and protected against puncturing. Place approved protective earth cover and reinstate the surrounding ground, complete.</t>
  </si>
  <si>
    <t>Appendix 3C Finacial Offer BOQ1 for rehabilitation of hand pump boreholes in Kaabong District- LOT3</t>
  </si>
  <si>
    <t>Appendix 3C BOQ2 : Itemised rates - rehabilitation of boreholes in Kaabong District- LOT3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</si>
</sst>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0.0"/>
  </numFmts>
  <fonts count="8" x14ac:knownFonts="1">
    <font>
      <sz val="11"/>
      <color theme="1"/>
      <name val="Aptos Narrow"/>
      <charset val="134"/>
      <scheme val="minor"/>
    </font>
    <font>
      <b/>
      <sz val="10"/>
      <color rgb="FF000000"/>
      <name val="Candara"/>
      <family val="2"/>
    </font>
    <font>
      <b/>
      <i/>
      <sz val="10"/>
      <color rgb="FF000000"/>
      <name val="Candara"/>
      <family val="2"/>
    </font>
    <font>
      <sz val="10"/>
      <color rgb="FF000000"/>
      <name val="Candara"/>
      <family val="2"/>
    </font>
    <font>
      <b/>
      <u/>
      <sz val="10"/>
      <color rgb="FF000000"/>
      <name val="Candara"/>
      <family val="2"/>
    </font>
    <font>
      <i/>
      <sz val="10"/>
      <color rgb="FF000000"/>
      <name val="Arial"/>
      <family val="2"/>
    </font>
    <font>
      <b/>
      <i/>
      <u/>
      <sz val="10"/>
      <color rgb="FF000000"/>
      <name val="Candara"/>
      <family val="2"/>
    </font>
    <font>
      <i/>
      <sz val="10"/>
      <color rgb="FF000000"/>
      <name val="Candara"/>
      <family val="2"/>
    </font>
  </fonts>
  <fills count="7">
    <fill>
      <patternFill patternType="none"/>
    </fill>
    <fill>
      <patternFill patternType="gray125"/>
    </fill>
    <fill>
      <patternFill patternType="solid">
        <fgColor rgb="FFFFFF99"/>
        <bgColor indexed="64"/>
      </patternFill>
    </fill>
    <fill>
      <patternFill patternType="solid">
        <fgColor rgb="FFFFFFFF"/>
        <bgColor indexed="64"/>
      </patternFill>
    </fill>
    <fill>
      <patternFill patternType="solid">
        <fgColor rgb="FFD9E1F2"/>
        <bgColor indexed="64"/>
      </patternFill>
    </fill>
    <fill>
      <patternFill patternType="solid">
        <fgColor rgb="FFFCE4D6"/>
        <bgColor indexed="64"/>
      </patternFill>
    </fill>
    <fill>
      <patternFill patternType="solid">
        <fgColor rgb="FFD9E1F2"/>
        <bgColor rgb="FF000000"/>
      </patternFill>
    </fill>
  </fills>
  <borders count="64">
    <border>
      <left/>
      <right/>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double">
        <color rgb="FF000000"/>
      </top>
      <bottom style="medium">
        <color rgb="FF000000"/>
      </bottom>
      <diagonal/>
    </border>
    <border>
      <left/>
      <right style="thin">
        <color rgb="FF000000"/>
      </right>
      <top style="double">
        <color rgb="FF000000"/>
      </top>
      <bottom style="medium">
        <color rgb="FF000000"/>
      </bottom>
      <diagonal/>
    </border>
    <border>
      <left/>
      <right style="thin">
        <color rgb="FF000000"/>
      </right>
      <top/>
      <bottom/>
      <diagonal/>
    </border>
    <border>
      <left/>
      <right/>
      <top style="thin">
        <color rgb="FF000000"/>
      </top>
      <bottom style="medium">
        <color rgb="FF000000"/>
      </bottom>
      <diagonal/>
    </border>
    <border>
      <left/>
      <right/>
      <top/>
      <bottom style="medium">
        <color rgb="FF000000"/>
      </bottom>
      <diagonal/>
    </border>
    <border>
      <left style="thin">
        <color rgb="FF000000"/>
      </left>
      <right/>
      <top/>
      <bottom/>
      <diagonal/>
    </border>
    <border>
      <left style="thin">
        <color rgb="FF000000"/>
      </left>
      <right style="thin">
        <color rgb="FF000000"/>
      </right>
      <top style="thin">
        <color rgb="FF000000"/>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rgb="FF000000"/>
      </left>
      <right style="medium">
        <color indexed="64"/>
      </right>
      <top style="thin">
        <color rgb="FF000000"/>
      </top>
      <bottom/>
      <diagonal/>
    </border>
    <border>
      <left style="medium">
        <color indexed="64"/>
      </left>
      <right/>
      <top/>
      <bottom/>
      <diagonal/>
    </border>
    <border>
      <left style="medium">
        <color indexed="64"/>
      </left>
      <right style="thin">
        <color indexed="64"/>
      </right>
      <top style="double">
        <color rgb="FF000000"/>
      </top>
      <bottom style="thin">
        <color indexed="64"/>
      </bottom>
      <diagonal/>
    </border>
    <border>
      <left style="thin">
        <color rgb="FF000000"/>
      </left>
      <right style="medium">
        <color indexed="64"/>
      </right>
      <top style="double">
        <color rgb="FF000000"/>
      </top>
      <bottom style="medium">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style="thin">
        <color rgb="FF000000"/>
      </bottom>
      <diagonal/>
    </border>
    <border>
      <left style="medium">
        <color indexed="64"/>
      </left>
      <right/>
      <top style="thin">
        <color rgb="FF000000"/>
      </top>
      <bottom style="medium">
        <color rgb="FF000000"/>
      </bottom>
      <diagonal/>
    </border>
    <border>
      <left style="medium">
        <color indexed="64"/>
      </left>
      <right/>
      <top style="thin">
        <color rgb="FF000000"/>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rgb="FF000000"/>
      </top>
      <bottom style="medium">
        <color indexed="64"/>
      </bottom>
      <diagonal/>
    </border>
    <border>
      <left/>
      <right/>
      <top style="medium">
        <color rgb="FF000000"/>
      </top>
      <bottom style="medium">
        <color indexed="64"/>
      </bottom>
      <diagonal/>
    </border>
    <border>
      <left/>
      <right style="medium">
        <color indexed="64"/>
      </right>
      <top style="medium">
        <color rgb="FF000000"/>
      </top>
      <bottom style="medium">
        <color indexed="64"/>
      </bottom>
      <diagonal/>
    </border>
    <border>
      <left style="thin">
        <color indexed="64"/>
      </left>
      <right style="medium">
        <color indexed="64"/>
      </right>
      <top style="thin">
        <color indexed="64"/>
      </top>
      <bottom style="thin">
        <color indexed="64"/>
      </bottom>
      <diagonal/>
    </border>
    <border>
      <left/>
      <right/>
      <top/>
      <bottom style="medium">
        <color indexed="64"/>
      </bottom>
      <diagonal/>
    </border>
    <border>
      <left style="medium">
        <color indexed="64"/>
      </left>
      <right style="thin">
        <color rgb="FF000000"/>
      </right>
      <top style="medium">
        <color indexed="64"/>
      </top>
      <bottom/>
      <diagonal/>
    </border>
    <border>
      <left style="medium">
        <color indexed="64"/>
      </left>
      <right style="thin">
        <color rgb="FF000000"/>
      </right>
      <top/>
      <bottom style="double">
        <color rgb="FF000000"/>
      </bottom>
      <diagonal/>
    </border>
    <border>
      <left style="thin">
        <color rgb="FF000000"/>
      </left>
      <right style="thin">
        <color rgb="FF000000"/>
      </right>
      <top style="medium">
        <color indexed="64"/>
      </top>
      <bottom/>
      <diagonal/>
    </border>
    <border>
      <left style="thin">
        <color rgb="FF000000"/>
      </left>
      <right style="thin">
        <color rgb="FF000000"/>
      </right>
      <top/>
      <bottom style="double">
        <color rgb="FF000000"/>
      </bottom>
      <diagonal/>
    </border>
    <border>
      <left style="thin">
        <color rgb="FF000000"/>
      </left>
      <right/>
      <top style="medium">
        <color indexed="64"/>
      </top>
      <bottom style="thin">
        <color indexed="64"/>
      </bottom>
      <diagonal/>
    </border>
    <border>
      <left/>
      <right/>
      <top style="medium">
        <color indexed="64"/>
      </top>
      <bottom style="thin">
        <color indexed="64"/>
      </bottom>
      <diagonal/>
    </border>
    <border>
      <left/>
      <right style="thin">
        <color rgb="FF000000"/>
      </right>
      <top style="medium">
        <color indexed="64"/>
      </top>
      <bottom style="thin">
        <color indexed="64"/>
      </bottom>
      <diagonal/>
    </border>
    <border>
      <left style="medium">
        <color indexed="64"/>
      </left>
      <right style="thin">
        <color indexed="64"/>
      </right>
      <top style="double">
        <color rgb="FF000000"/>
      </top>
      <bottom style="medium">
        <color rgb="FF000000"/>
      </bottom>
      <diagonal/>
    </border>
    <border>
      <left style="thin">
        <color indexed="64"/>
      </left>
      <right style="thin">
        <color indexed="64"/>
      </right>
      <top style="double">
        <color rgb="FF000000"/>
      </top>
      <bottom style="medium">
        <color rgb="FF000000"/>
      </bottom>
      <diagonal/>
    </border>
    <border>
      <left style="thin">
        <color rgb="FF000000"/>
      </left>
      <right/>
      <top style="thin">
        <color rgb="FF000000"/>
      </top>
      <bottom style="thin">
        <color rgb="FF000000"/>
      </bottom>
      <diagonal/>
    </border>
    <border>
      <left style="thin">
        <color rgb="FF000000"/>
      </left>
      <right style="thin">
        <color indexed="64"/>
      </right>
      <top style="medium">
        <color rgb="FF000000"/>
      </top>
      <bottom/>
      <diagonal/>
    </border>
    <border>
      <left/>
      <right style="medium">
        <color indexed="64"/>
      </right>
      <top/>
      <bottom style="medium">
        <color rgb="FF000000"/>
      </bottom>
      <diagonal/>
    </border>
    <border>
      <left style="thin">
        <color indexed="64"/>
      </left>
      <right style="thin">
        <color indexed="64"/>
      </right>
      <top style="thin">
        <color indexed="64"/>
      </top>
      <bottom/>
      <diagonal/>
    </border>
    <border>
      <left style="medium">
        <color indexed="64"/>
      </left>
      <right/>
      <top style="medium">
        <color rgb="FF000000"/>
      </top>
      <bottom/>
      <diagonal/>
    </border>
    <border>
      <left/>
      <right/>
      <top style="medium">
        <color rgb="FF000000"/>
      </top>
      <bottom/>
      <diagonal/>
    </border>
    <border>
      <left style="thin">
        <color rgb="FF000000"/>
      </left>
      <right/>
      <top/>
      <bottom style="double">
        <color rgb="FF000000"/>
      </bottom>
      <diagonal/>
    </border>
    <border>
      <left style="thin">
        <color rgb="FF000000"/>
      </left>
      <right style="medium">
        <color indexed="64"/>
      </right>
      <top/>
      <bottom style="double">
        <color rgb="FF000000"/>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thin">
        <color indexed="64"/>
      </left>
      <right style="medium">
        <color indexed="64"/>
      </right>
      <top style="double">
        <color rgb="FF000000"/>
      </top>
      <bottom style="medium">
        <color rgb="FF000000"/>
      </bottom>
      <diagonal/>
    </border>
    <border>
      <left style="thin">
        <color rgb="FF000000"/>
      </left>
      <right style="medium">
        <color indexed="64"/>
      </right>
      <top style="medium">
        <color rgb="FF000000"/>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135">
    <xf numFmtId="0" fontId="0" fillId="0" borderId="0" xfId="0"/>
    <xf numFmtId="0" fontId="4" fillId="0" borderId="1" xfId="0" applyFont="1" applyBorder="1" applyAlignment="1">
      <alignment horizontal="left" wrapText="1"/>
    </xf>
    <xf numFmtId="0" fontId="3" fillId="0" borderId="1" xfId="0" applyFont="1" applyBorder="1" applyAlignment="1">
      <alignment horizontal="left" wrapText="1"/>
    </xf>
    <xf numFmtId="0" fontId="3" fillId="0" borderId="2" xfId="0" applyFont="1" applyBorder="1" applyAlignment="1">
      <alignment horizontal="left" wrapText="1"/>
    </xf>
    <xf numFmtId="0" fontId="3" fillId="0" borderId="2" xfId="0" applyFont="1" applyBorder="1" applyAlignment="1">
      <alignment horizontal="center" wrapText="1"/>
    </xf>
    <xf numFmtId="164" fontId="3" fillId="0" borderId="2" xfId="0" applyNumberFormat="1" applyFont="1" applyBorder="1" applyAlignment="1">
      <alignment horizontal="left" wrapText="1"/>
    </xf>
    <xf numFmtId="0" fontId="2" fillId="2" borderId="3" xfId="0" applyFont="1" applyFill="1" applyBorder="1" applyAlignment="1">
      <alignment wrapText="1"/>
    </xf>
    <xf numFmtId="0" fontId="2" fillId="2" borderId="4" xfId="0" applyFont="1" applyFill="1" applyBorder="1" applyAlignment="1">
      <alignment wrapText="1"/>
    </xf>
    <xf numFmtId="0" fontId="4" fillId="0" borderId="2" xfId="0" applyFont="1" applyBorder="1" applyAlignment="1">
      <alignment horizontal="left" wrapText="1"/>
    </xf>
    <xf numFmtId="0" fontId="5" fillId="0" borderId="2" xfId="0" applyFont="1" applyBorder="1" applyAlignment="1">
      <alignment horizontal="right" wrapText="1"/>
    </xf>
    <xf numFmtId="3" fontId="3" fillId="0" borderId="2" xfId="0" applyNumberFormat="1" applyFont="1" applyBorder="1" applyAlignment="1">
      <alignment horizontal="right" vertical="center"/>
    </xf>
    <xf numFmtId="0" fontId="6" fillId="0" borderId="2" xfId="0" applyFont="1" applyBorder="1" applyAlignment="1">
      <alignment horizontal="left" wrapText="1"/>
    </xf>
    <xf numFmtId="0" fontId="2" fillId="0" borderId="2" xfId="0" applyFont="1" applyBorder="1" applyAlignment="1">
      <alignment horizontal="left" wrapText="1"/>
    </xf>
    <xf numFmtId="0" fontId="3" fillId="0" borderId="2" xfId="0" applyFont="1" applyBorder="1" applyAlignment="1">
      <alignment horizontal="left" vertical="center" wrapText="1"/>
    </xf>
    <xf numFmtId="0" fontId="3" fillId="3" borderId="2" xfId="0" applyFont="1" applyFill="1" applyBorder="1" applyAlignment="1">
      <alignment horizontal="center" vertical="center" wrapText="1"/>
    </xf>
    <xf numFmtId="0" fontId="3" fillId="3" borderId="2" xfId="0" applyFont="1" applyFill="1" applyBorder="1" applyAlignment="1">
      <alignment vertical="top" wrapText="1"/>
    </xf>
    <xf numFmtId="0" fontId="3" fillId="3" borderId="2" xfId="0" applyFont="1" applyFill="1" applyBorder="1" applyAlignment="1">
      <alignment horizontal="center" vertical="center"/>
    </xf>
    <xf numFmtId="0" fontId="3" fillId="3" borderId="2" xfId="0" applyFont="1" applyFill="1" applyBorder="1" applyAlignment="1">
      <alignment vertical="center" wrapText="1"/>
    </xf>
    <xf numFmtId="0" fontId="3" fillId="3" borderId="2" xfId="0" applyFont="1" applyFill="1" applyBorder="1" applyAlignment="1">
      <alignment horizontal="left" vertical="center" wrapText="1"/>
    </xf>
    <xf numFmtId="3" fontId="3" fillId="0" borderId="2" xfId="0" applyNumberFormat="1" applyFont="1" applyBorder="1" applyAlignment="1">
      <alignment horizontal="right" vertical="center" wrapText="1"/>
    </xf>
    <xf numFmtId="0" fontId="2" fillId="2" borderId="7" xfId="0" applyFont="1" applyFill="1" applyBorder="1" applyAlignment="1">
      <alignment wrapText="1"/>
    </xf>
    <xf numFmtId="0" fontId="3" fillId="0" borderId="5" xfId="0" applyFont="1" applyBorder="1" applyAlignment="1">
      <alignment horizontal="left" wrapText="1"/>
    </xf>
    <xf numFmtId="0" fontId="3" fillId="0" borderId="9" xfId="0" applyFont="1" applyBorder="1" applyAlignment="1">
      <alignment horizontal="left" wrapText="1"/>
    </xf>
    <xf numFmtId="0" fontId="3" fillId="0" borderId="9" xfId="0" applyFont="1" applyBorder="1" applyAlignment="1">
      <alignment horizontal="center" wrapText="1"/>
    </xf>
    <xf numFmtId="164" fontId="3" fillId="0" borderId="9" xfId="0" applyNumberFormat="1" applyFont="1" applyBorder="1" applyAlignment="1">
      <alignment horizontal="left" wrapText="1"/>
    </xf>
    <xf numFmtId="2" fontId="3" fillId="0" borderId="10" xfId="0" applyNumberFormat="1" applyFont="1" applyBorder="1" applyAlignment="1">
      <alignment wrapText="1"/>
    </xf>
    <xf numFmtId="0" fontId="3" fillId="0" borderId="10" xfId="0" applyFont="1" applyBorder="1" applyAlignment="1">
      <alignment wrapText="1"/>
    </xf>
    <xf numFmtId="0" fontId="3" fillId="0" borderId="13" xfId="0" applyFont="1" applyBorder="1" applyAlignment="1">
      <alignment wrapText="1"/>
    </xf>
    <xf numFmtId="3" fontId="1" fillId="2" borderId="15" xfId="0" applyNumberFormat="1" applyFont="1" applyFill="1" applyBorder="1" applyAlignment="1">
      <alignment horizontal="right" vertical="center" wrapText="1"/>
    </xf>
    <xf numFmtId="3" fontId="3" fillId="3" borderId="16" xfId="0" applyNumberFormat="1" applyFont="1" applyFill="1" applyBorder="1" applyAlignment="1">
      <alignment horizontal="right" vertical="center" wrapText="1"/>
    </xf>
    <xf numFmtId="0" fontId="3" fillId="0" borderId="17" xfId="0" applyFont="1" applyBorder="1" applyAlignment="1">
      <alignment wrapText="1"/>
    </xf>
    <xf numFmtId="3" fontId="3" fillId="0" borderId="16" xfId="0" applyNumberFormat="1" applyFont="1" applyBorder="1" applyAlignment="1">
      <alignment horizontal="right" vertical="center" wrapText="1"/>
    </xf>
    <xf numFmtId="2" fontId="3" fillId="0" borderId="17" xfId="0" applyNumberFormat="1" applyFont="1" applyBorder="1" applyAlignment="1">
      <alignment wrapText="1"/>
    </xf>
    <xf numFmtId="2" fontId="2" fillId="0" borderId="17" xfId="0" applyNumberFormat="1" applyFont="1" applyBorder="1" applyAlignment="1">
      <alignment wrapText="1"/>
    </xf>
    <xf numFmtId="165" fontId="3" fillId="0" borderId="17" xfId="0" applyNumberFormat="1" applyFont="1" applyBorder="1" applyAlignment="1">
      <alignment vertical="center" wrapText="1"/>
    </xf>
    <xf numFmtId="4" fontId="3" fillId="3" borderId="17" xfId="0" applyNumberFormat="1" applyFont="1" applyFill="1" applyBorder="1" applyAlignment="1">
      <alignment vertical="center" wrapText="1"/>
    </xf>
    <xf numFmtId="0" fontId="3" fillId="3" borderId="17" xfId="0" applyFont="1" applyFill="1" applyBorder="1" applyAlignment="1">
      <alignment wrapText="1"/>
    </xf>
    <xf numFmtId="0" fontId="3" fillId="3" borderId="17" xfId="0" applyFont="1" applyFill="1" applyBorder="1" applyAlignment="1">
      <alignment horizontal="right" wrapText="1"/>
    </xf>
    <xf numFmtId="0" fontId="1" fillId="0" borderId="10" xfId="0" applyFont="1" applyBorder="1" applyAlignment="1">
      <alignment wrapText="1"/>
    </xf>
    <xf numFmtId="0" fontId="3" fillId="0" borderId="2" xfId="0" applyFont="1" applyBorder="1" applyAlignment="1">
      <alignment horizontal="center" vertical="center" wrapText="1"/>
    </xf>
    <xf numFmtId="0" fontId="5" fillId="0" borderId="16" xfId="0" applyFont="1" applyBorder="1" applyAlignment="1">
      <alignment horizontal="right" wrapText="1"/>
    </xf>
    <xf numFmtId="164" fontId="3" fillId="0" borderId="16" xfId="0" applyNumberFormat="1" applyFont="1" applyBorder="1" applyAlignment="1">
      <alignment horizontal="right" wrapText="1"/>
    </xf>
    <xf numFmtId="3" fontId="3" fillId="0" borderId="16" xfId="0" applyNumberFormat="1" applyFont="1" applyBorder="1" applyAlignment="1">
      <alignment horizontal="right" wrapText="1"/>
    </xf>
    <xf numFmtId="3" fontId="3" fillId="0" borderId="11" xfId="0" applyNumberFormat="1" applyFont="1" applyBorder="1" applyAlignment="1">
      <alignment horizontal="right" wrapText="1"/>
    </xf>
    <xf numFmtId="0" fontId="3" fillId="0" borderId="11" xfId="0" applyFont="1" applyBorder="1" applyAlignment="1">
      <alignment horizontal="left" wrapText="1"/>
    </xf>
    <xf numFmtId="164" fontId="3" fillId="0" borderId="16" xfId="0" applyNumberFormat="1" applyFont="1" applyBorder="1" applyAlignment="1">
      <alignment horizontal="left" wrapText="1"/>
    </xf>
    <xf numFmtId="164" fontId="2" fillId="0" borderId="16" xfId="0" applyNumberFormat="1" applyFont="1" applyBorder="1" applyAlignment="1">
      <alignment horizontal="left" wrapText="1"/>
    </xf>
    <xf numFmtId="0" fontId="2" fillId="2" borderId="32" xfId="0" applyFont="1" applyFill="1" applyBorder="1" applyAlignment="1">
      <alignment horizontal="left" wrapText="1"/>
    </xf>
    <xf numFmtId="164" fontId="2" fillId="2" borderId="3" xfId="0" applyNumberFormat="1" applyFont="1" applyFill="1" applyBorder="1" applyAlignment="1">
      <alignment wrapText="1"/>
    </xf>
    <xf numFmtId="3" fontId="1" fillId="2" borderId="36" xfId="0" applyNumberFormat="1" applyFont="1" applyFill="1" applyBorder="1" applyAlignment="1">
      <alignment horizontal="right" vertical="center" wrapText="1"/>
    </xf>
    <xf numFmtId="3" fontId="1" fillId="2" borderId="37" xfId="0" applyNumberFormat="1" applyFont="1" applyFill="1" applyBorder="1" applyAlignment="1">
      <alignment horizontal="right" vertical="center" wrapText="1"/>
    </xf>
    <xf numFmtId="164" fontId="2" fillId="0" borderId="38" xfId="0" applyNumberFormat="1" applyFont="1" applyBorder="1" applyAlignment="1">
      <alignment horizontal="left" wrapText="1"/>
    </xf>
    <xf numFmtId="164" fontId="3" fillId="0" borderId="38" xfId="0" applyNumberFormat="1" applyFont="1" applyBorder="1" applyAlignment="1">
      <alignment horizontal="right" vertical="center" wrapText="1"/>
    </xf>
    <xf numFmtId="3" fontId="3" fillId="3" borderId="38" xfId="0" applyNumberFormat="1" applyFont="1" applyFill="1" applyBorder="1" applyAlignment="1">
      <alignment horizontal="right" vertical="center" wrapText="1"/>
    </xf>
    <xf numFmtId="164" fontId="3" fillId="3" borderId="38" xfId="0" applyNumberFormat="1" applyFont="1" applyFill="1" applyBorder="1" applyAlignment="1">
      <alignment horizontal="right" vertical="center" wrapText="1"/>
    </xf>
    <xf numFmtId="1" fontId="3" fillId="0" borderId="39" xfId="0" applyNumberFormat="1" applyFont="1" applyBorder="1" applyAlignment="1">
      <alignment horizontal="right" vertical="center" wrapText="1"/>
    </xf>
    <xf numFmtId="1" fontId="2" fillId="0" borderId="20" xfId="0" applyNumberFormat="1" applyFont="1" applyBorder="1" applyAlignment="1">
      <alignment horizontal="right" vertical="center" wrapText="1"/>
    </xf>
    <xf numFmtId="164" fontId="7" fillId="0" borderId="20" xfId="0" applyNumberFormat="1" applyFont="1" applyBorder="1" applyAlignment="1">
      <alignment horizontal="right" vertical="center" wrapText="1"/>
    </xf>
    <xf numFmtId="164" fontId="2" fillId="2" borderId="7" xfId="0" applyNumberFormat="1" applyFont="1" applyFill="1" applyBorder="1" applyAlignment="1">
      <alignment wrapText="1"/>
    </xf>
    <xf numFmtId="0" fontId="3" fillId="0" borderId="19" xfId="0" applyFont="1" applyBorder="1" applyAlignment="1">
      <alignment wrapText="1"/>
    </xf>
    <xf numFmtId="164" fontId="0" fillId="0" borderId="20" xfId="0" applyNumberFormat="1" applyBorder="1"/>
    <xf numFmtId="3" fontId="0" fillId="0" borderId="20" xfId="0" applyNumberFormat="1" applyBorder="1"/>
    <xf numFmtId="43" fontId="0" fillId="0" borderId="20" xfId="0" applyNumberFormat="1" applyBorder="1"/>
    <xf numFmtId="0" fontId="3" fillId="0" borderId="38" xfId="0" applyFont="1" applyBorder="1" applyAlignment="1">
      <alignment horizontal="center" wrapText="1"/>
    </xf>
    <xf numFmtId="0" fontId="3" fillId="0" borderId="8" xfId="0" applyFont="1" applyBorder="1" applyAlignment="1">
      <alignment horizontal="center" wrapText="1"/>
    </xf>
    <xf numFmtId="0" fontId="2" fillId="2" borderId="44" xfId="0" applyFont="1" applyFill="1" applyBorder="1" applyAlignment="1">
      <alignment horizontal="left" wrapText="1"/>
    </xf>
    <xf numFmtId="0" fontId="2" fillId="2" borderId="45" xfId="0" applyFont="1" applyFill="1" applyBorder="1" applyAlignment="1">
      <alignment horizontal="left" wrapText="1"/>
    </xf>
    <xf numFmtId="164" fontId="3" fillId="0" borderId="12" xfId="0" applyNumberFormat="1" applyFont="1" applyBorder="1" applyAlignment="1">
      <alignment horizontal="left" wrapText="1"/>
    </xf>
    <xf numFmtId="0" fontId="3" fillId="0" borderId="0" xfId="0" applyFont="1" applyAlignment="1">
      <alignment horizontal="left" wrapText="1"/>
    </xf>
    <xf numFmtId="0" fontId="3" fillId="0" borderId="0" xfId="0" applyFont="1" applyAlignment="1">
      <alignment horizontal="center" wrapText="1"/>
    </xf>
    <xf numFmtId="0" fontId="3" fillId="0" borderId="50" xfId="0" applyFont="1" applyBorder="1" applyAlignment="1">
      <alignment horizontal="left" wrapText="1"/>
    </xf>
    <xf numFmtId="3" fontId="3" fillId="0" borderId="16" xfId="0" applyNumberFormat="1" applyFont="1" applyBorder="1" applyAlignment="1">
      <alignment horizontal="right" vertical="center"/>
    </xf>
    <xf numFmtId="3" fontId="1" fillId="2" borderId="51" xfId="0" applyNumberFormat="1" applyFont="1" applyFill="1" applyBorder="1" applyAlignment="1">
      <alignment horizontal="right" vertical="center" wrapText="1"/>
    </xf>
    <xf numFmtId="1" fontId="3" fillId="0" borderId="52" xfId="0" applyNumberFormat="1" applyFont="1" applyBorder="1" applyAlignment="1">
      <alignment horizontal="right" vertical="center" wrapText="1"/>
    </xf>
    <xf numFmtId="1" fontId="2" fillId="0" borderId="27" xfId="0" applyNumberFormat="1" applyFont="1" applyBorder="1" applyAlignment="1">
      <alignment horizontal="right" vertical="center" wrapText="1"/>
    </xf>
    <xf numFmtId="164" fontId="7" fillId="0" borderId="27" xfId="0" applyNumberFormat="1" applyFont="1" applyBorder="1" applyAlignment="1">
      <alignment horizontal="right" vertical="center" wrapText="1"/>
    </xf>
    <xf numFmtId="164" fontId="2" fillId="2" borderId="40" xfId="0" applyNumberFormat="1" applyFont="1" applyFill="1" applyBorder="1" applyAlignment="1">
      <alignment wrapText="1"/>
    </xf>
    <xf numFmtId="0" fontId="0" fillId="0" borderId="50" xfId="0" applyBorder="1"/>
    <xf numFmtId="2" fontId="1" fillId="0" borderId="54" xfId="0" applyNumberFormat="1" applyFont="1" applyBorder="1" applyAlignment="1">
      <alignment wrapText="1"/>
    </xf>
    <xf numFmtId="164" fontId="0" fillId="0" borderId="27" xfId="0" applyNumberFormat="1" applyBorder="1"/>
    <xf numFmtId="3" fontId="0" fillId="0" borderId="27" xfId="0" applyNumberFormat="1" applyBorder="1"/>
    <xf numFmtId="43" fontId="0" fillId="0" borderId="27" xfId="0" applyNumberFormat="1" applyBorder="1"/>
    <xf numFmtId="0" fontId="3" fillId="0" borderId="0" xfId="0" applyFont="1" applyAlignment="1">
      <alignment horizontal="left"/>
    </xf>
    <xf numFmtId="164" fontId="0" fillId="0" borderId="56" xfId="0" applyNumberFormat="1" applyBorder="1"/>
    <xf numFmtId="3" fontId="0" fillId="0" borderId="56" xfId="0" applyNumberFormat="1" applyBorder="1"/>
    <xf numFmtId="43" fontId="0" fillId="0" borderId="56" xfId="0" applyNumberFormat="1" applyBorder="1"/>
    <xf numFmtId="0" fontId="3" fillId="0" borderId="57" xfId="0" applyFont="1" applyBorder="1" applyAlignment="1">
      <alignment horizontal="left"/>
    </xf>
    <xf numFmtId="43" fontId="0" fillId="0" borderId="60" xfId="0" applyNumberFormat="1" applyBorder="1"/>
    <xf numFmtId="43" fontId="0" fillId="0" borderId="59" xfId="0" applyNumberFormat="1" applyBorder="1"/>
    <xf numFmtId="43" fontId="0" fillId="0" borderId="61" xfId="0" applyNumberFormat="1" applyBorder="1"/>
    <xf numFmtId="0" fontId="1" fillId="0" borderId="0" xfId="0" applyFont="1" applyAlignment="1">
      <alignment horizontal="left" wrapText="1"/>
    </xf>
    <xf numFmtId="0" fontId="6" fillId="2" borderId="14" xfId="0" applyFont="1" applyFill="1" applyBorder="1" applyAlignment="1">
      <alignment wrapText="1"/>
    </xf>
    <xf numFmtId="0" fontId="6" fillId="2" borderId="3" xfId="0" applyFont="1" applyFill="1" applyBorder="1" applyAlignment="1">
      <alignment wrapText="1"/>
    </xf>
    <xf numFmtId="0" fontId="3" fillId="0" borderId="2" xfId="0" applyFont="1" applyBorder="1" applyAlignment="1">
      <alignment horizontal="left" vertical="top" wrapText="1"/>
    </xf>
    <xf numFmtId="0" fontId="3" fillId="0" borderId="2" xfId="0" applyFont="1" applyBorder="1" applyAlignment="1">
      <alignment horizontal="center"/>
    </xf>
    <xf numFmtId="0" fontId="3" fillId="0" borderId="24" xfId="0" applyFont="1" applyBorder="1" applyAlignment="1">
      <alignment horizontal="left" wrapText="1"/>
    </xf>
    <xf numFmtId="0" fontId="3" fillId="0" borderId="25" xfId="0" applyFont="1" applyBorder="1" applyAlignment="1">
      <alignment horizontal="left" wrapText="1"/>
    </xf>
    <xf numFmtId="0" fontId="3" fillId="0" borderId="26" xfId="0" applyFont="1" applyBorder="1" applyAlignment="1">
      <alignment horizontal="left" wrapText="1"/>
    </xf>
    <xf numFmtId="0" fontId="1" fillId="0" borderId="0" xfId="0" applyFont="1" applyAlignment="1">
      <alignment horizontal="center"/>
    </xf>
    <xf numFmtId="0" fontId="3" fillId="0" borderId="21" xfId="0" applyFont="1" applyBorder="1" applyAlignment="1">
      <alignment horizontal="left" vertical="top" wrapText="1"/>
    </xf>
    <xf numFmtId="0" fontId="3" fillId="0" borderId="22" xfId="0" applyFont="1" applyBorder="1" applyAlignment="1">
      <alignment horizontal="left" vertical="top" wrapText="1"/>
    </xf>
    <xf numFmtId="0" fontId="3" fillId="0" borderId="23" xfId="0" applyFont="1" applyBorder="1" applyAlignment="1">
      <alignment horizontal="left" vertical="top" wrapText="1"/>
    </xf>
    <xf numFmtId="0" fontId="2" fillId="2" borderId="29" xfId="0" applyFont="1" applyFill="1" applyBorder="1" applyAlignment="1">
      <alignment horizontal="center" vertical="center" wrapText="1"/>
    </xf>
    <xf numFmtId="0" fontId="2" fillId="2" borderId="30" xfId="0" applyFont="1" applyFill="1" applyBorder="1" applyAlignment="1">
      <alignment horizontal="center" vertical="center" wrapText="1"/>
    </xf>
    <xf numFmtId="0" fontId="2" fillId="2" borderId="31" xfId="0" applyFont="1" applyFill="1" applyBorder="1" applyAlignment="1">
      <alignment horizontal="center" vertical="center" wrapText="1"/>
    </xf>
    <xf numFmtId="0" fontId="2" fillId="2" borderId="32" xfId="0" applyFont="1" applyFill="1" applyBorder="1" applyAlignment="1">
      <alignment horizontal="center" vertical="center" wrapText="1"/>
    </xf>
    <xf numFmtId="0" fontId="2" fillId="2" borderId="33" xfId="0" applyFont="1" applyFill="1" applyBorder="1" applyAlignment="1">
      <alignment horizontal="center" wrapText="1"/>
    </xf>
    <xf numFmtId="0" fontId="2" fillId="2" borderId="34" xfId="0" applyFont="1" applyFill="1" applyBorder="1" applyAlignment="1">
      <alignment horizontal="center" wrapText="1"/>
    </xf>
    <xf numFmtId="0" fontId="2" fillId="2" borderId="46" xfId="0" applyFont="1" applyFill="1" applyBorder="1" applyAlignment="1">
      <alignment horizontal="center" wrapText="1"/>
    </xf>
    <xf numFmtId="0" fontId="1" fillId="0" borderId="28" xfId="0" applyFont="1" applyBorder="1" applyAlignment="1">
      <alignment horizontal="center"/>
    </xf>
    <xf numFmtId="0" fontId="3" fillId="0" borderId="47" xfId="0" applyFont="1" applyBorder="1" applyAlignment="1">
      <alignment horizontal="left" vertical="top" wrapText="1"/>
    </xf>
    <xf numFmtId="0" fontId="3" fillId="0" borderId="48" xfId="0" applyFont="1" applyBorder="1" applyAlignment="1">
      <alignment horizontal="left" vertical="top" wrapText="1"/>
    </xf>
    <xf numFmtId="0" fontId="3" fillId="0" borderId="49" xfId="0" applyFont="1" applyBorder="1" applyAlignment="1">
      <alignment horizontal="left" vertical="top" wrapText="1"/>
    </xf>
    <xf numFmtId="0" fontId="2" fillId="2" borderId="35" xfId="0" applyFont="1" applyFill="1" applyBorder="1" applyAlignment="1">
      <alignment horizontal="center" wrapText="1"/>
    </xf>
    <xf numFmtId="0" fontId="1" fillId="4" borderId="54" xfId="0" applyFont="1" applyFill="1" applyBorder="1" applyAlignment="1">
      <alignment horizontal="right" wrapText="1"/>
    </xf>
    <xf numFmtId="0" fontId="1" fillId="4" borderId="20" xfId="0" applyFont="1" applyFill="1" applyBorder="1" applyAlignment="1">
      <alignment horizontal="right" wrapText="1"/>
    </xf>
    <xf numFmtId="0" fontId="2" fillId="2" borderId="13" xfId="0" applyFont="1" applyFill="1" applyBorder="1" applyAlignment="1">
      <alignment horizontal="center" wrapText="1"/>
    </xf>
    <xf numFmtId="0" fontId="2" fillId="2" borderId="0" xfId="0" applyFont="1" applyFill="1" applyAlignment="1">
      <alignment horizontal="center" wrapText="1"/>
    </xf>
    <xf numFmtId="0" fontId="2" fillId="2" borderId="50" xfId="0" applyFont="1" applyFill="1" applyBorder="1" applyAlignment="1">
      <alignment horizontal="center" wrapText="1"/>
    </xf>
    <xf numFmtId="1" fontId="2" fillId="0" borderId="55" xfId="0" applyNumberFormat="1" applyFont="1" applyBorder="1" applyAlignment="1">
      <alignment horizontal="center" vertical="center" wrapText="1"/>
    </xf>
    <xf numFmtId="1" fontId="2" fillId="0" borderId="41" xfId="0" applyNumberFormat="1" applyFont="1" applyBorder="1" applyAlignment="1">
      <alignment horizontal="center" vertical="center" wrapText="1"/>
    </xf>
    <xf numFmtId="1" fontId="2" fillId="0" borderId="53" xfId="0" applyNumberFormat="1" applyFont="1" applyBorder="1" applyAlignment="1">
      <alignment horizontal="center" vertical="center" wrapText="1"/>
    </xf>
    <xf numFmtId="0" fontId="2" fillId="4" borderId="58" xfId="0" applyFont="1" applyFill="1" applyBorder="1" applyAlignment="1">
      <alignment horizontal="right" wrapText="1"/>
    </xf>
    <xf numFmtId="0" fontId="2" fillId="4" borderId="59" xfId="0" applyFont="1" applyFill="1" applyBorder="1" applyAlignment="1">
      <alignment horizontal="right" wrapText="1"/>
    </xf>
    <xf numFmtId="0" fontId="1" fillId="5" borderId="54" xfId="0" applyFont="1" applyFill="1" applyBorder="1" applyAlignment="1">
      <alignment horizontal="right" wrapText="1"/>
    </xf>
    <xf numFmtId="0" fontId="1" fillId="5" borderId="20" xfId="0" applyFont="1" applyFill="1" applyBorder="1" applyAlignment="1">
      <alignment horizontal="right" wrapText="1"/>
    </xf>
    <xf numFmtId="0" fontId="2" fillId="6" borderId="62" xfId="0" applyFont="1" applyFill="1" applyBorder="1" applyAlignment="1">
      <alignment horizontal="right" wrapText="1"/>
    </xf>
    <xf numFmtId="0" fontId="2" fillId="6" borderId="63" xfId="0" applyFont="1" applyFill="1" applyBorder="1" applyAlignment="1">
      <alignment horizontal="right" wrapText="1"/>
    </xf>
    <xf numFmtId="0" fontId="2" fillId="6" borderId="56" xfId="0" applyFont="1" applyFill="1" applyBorder="1" applyAlignment="1">
      <alignment horizontal="right" wrapText="1"/>
    </xf>
    <xf numFmtId="0" fontId="2" fillId="0" borderId="41" xfId="0" applyFont="1" applyBorder="1" applyAlignment="1">
      <alignment horizontal="center" wrapText="1"/>
    </xf>
    <xf numFmtId="0" fontId="2" fillId="2" borderId="18" xfId="0" applyFont="1" applyFill="1" applyBorder="1" applyAlignment="1">
      <alignment horizontal="center" wrapText="1"/>
    </xf>
    <xf numFmtId="0" fontId="2" fillId="2" borderId="6" xfId="0" applyFont="1" applyFill="1" applyBorder="1" applyAlignment="1">
      <alignment horizontal="center" wrapText="1"/>
    </xf>
    <xf numFmtId="0" fontId="3" fillId="0" borderId="42" xfId="0" applyFont="1" applyBorder="1" applyAlignment="1">
      <alignment horizontal="center" wrapText="1"/>
    </xf>
    <xf numFmtId="0" fontId="3" fillId="0" borderId="43" xfId="0" applyFont="1" applyBorder="1" applyAlignment="1">
      <alignment horizontal="center" wrapText="1"/>
    </xf>
    <xf numFmtId="0" fontId="7" fillId="0" borderId="20" xfId="0" applyFont="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5" Type="http://www.wps.cn/officeDocument/2023/relationships/customStorage" Target="customStorage/customStorage.xml"/><Relationship Id="rId4" Type="http://schemas.openxmlformats.org/officeDocument/2006/relationships/styles" Target="styles.xml"/><Relationship Id="rId9" Type="http://schemas.openxmlformats.org/officeDocument/2006/relationships/customXml" Target="../customXml/item3.xml"/></Relationships>
</file>

<file path=xl/customStorage/customStorage.xml><?xml version="1.0" encoding="utf-8"?>
<customStorage xmlns="https://web.wps.cn/et/2018/main">
  <book/>
  <sheets/>
</customStorag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F9C506-7EBE-4DCF-91C4-12C44BC85B4A}">
  <dimension ref="A1:J35"/>
  <sheetViews>
    <sheetView workbookViewId="0">
      <selection sqref="A1:J1"/>
    </sheetView>
  </sheetViews>
  <sheetFormatPr defaultColWidth="9" defaultRowHeight="14" x14ac:dyDescent="0.25"/>
  <cols>
    <col min="1" max="1" width="10.26953125" customWidth="1"/>
    <col min="2" max="2" width="42.81640625" customWidth="1"/>
    <col min="3" max="3" width="8.26953125" customWidth="1"/>
    <col min="4" max="4" width="6.36328125" customWidth="1"/>
    <col min="5" max="5" width="12.6328125" customWidth="1"/>
    <col min="6" max="6" width="11.36328125" customWidth="1"/>
    <col min="7" max="7" width="10.90625" customWidth="1"/>
    <col min="8" max="8" width="12.453125" customWidth="1"/>
    <col min="9" max="9" width="15.90625" customWidth="1"/>
    <col min="10" max="10" width="17.08984375" customWidth="1"/>
  </cols>
  <sheetData>
    <row r="1" spans="1:10" ht="15" thickBot="1" x14ac:dyDescent="0.35">
      <c r="A1" s="109" t="s">
        <v>61</v>
      </c>
      <c r="B1" s="109"/>
      <c r="C1" s="109"/>
      <c r="D1" s="109"/>
      <c r="E1" s="109"/>
      <c r="F1" s="109"/>
      <c r="G1" s="109"/>
      <c r="H1" s="109"/>
      <c r="I1" s="109"/>
      <c r="J1" s="109"/>
    </row>
    <row r="2" spans="1:10" ht="196.5" customHeight="1" x14ac:dyDescent="0.25">
      <c r="A2" s="110" t="s">
        <v>56</v>
      </c>
      <c r="B2" s="111"/>
      <c r="C2" s="111"/>
      <c r="D2" s="111"/>
      <c r="E2" s="111"/>
      <c r="F2" s="111"/>
      <c r="G2" s="111"/>
      <c r="H2" s="111"/>
      <c r="I2" s="111"/>
      <c r="J2" s="112"/>
    </row>
    <row r="3" spans="1:10" ht="14.5" x14ac:dyDescent="0.3">
      <c r="A3" s="102" t="s">
        <v>0</v>
      </c>
      <c r="B3" s="104" t="s">
        <v>1</v>
      </c>
      <c r="C3" s="104" t="s">
        <v>2</v>
      </c>
      <c r="D3" s="104" t="s">
        <v>3</v>
      </c>
      <c r="E3" s="106" t="s">
        <v>4</v>
      </c>
      <c r="F3" s="107"/>
      <c r="G3" s="113"/>
      <c r="H3" s="106" t="s">
        <v>5</v>
      </c>
      <c r="I3" s="107"/>
      <c r="J3" s="108"/>
    </row>
    <row r="4" spans="1:10" ht="15" thickBot="1" x14ac:dyDescent="0.35">
      <c r="A4" s="103"/>
      <c r="B4" s="105"/>
      <c r="C4" s="105"/>
      <c r="D4" s="105"/>
      <c r="E4" s="47" t="s">
        <v>6</v>
      </c>
      <c r="F4" s="47" t="s">
        <v>7</v>
      </c>
      <c r="G4" s="47" t="s">
        <v>8</v>
      </c>
      <c r="H4" s="47" t="s">
        <v>6</v>
      </c>
      <c r="I4" s="47" t="s">
        <v>7</v>
      </c>
      <c r="J4" s="66" t="s">
        <v>8</v>
      </c>
    </row>
    <row r="5" spans="1:10" ht="27" customHeight="1" thickTop="1" x14ac:dyDescent="0.3">
      <c r="A5" s="25">
        <v>1</v>
      </c>
      <c r="B5" s="1" t="s">
        <v>53</v>
      </c>
      <c r="C5" s="2"/>
      <c r="D5" s="2"/>
      <c r="E5" s="2"/>
      <c r="F5" s="2"/>
      <c r="G5" s="2"/>
      <c r="H5" s="2"/>
      <c r="I5" s="2"/>
      <c r="J5" s="44"/>
    </row>
    <row r="6" spans="1:10" ht="26.15" customHeight="1" x14ac:dyDescent="0.3">
      <c r="A6" s="26">
        <v>1.1000000000000001</v>
      </c>
      <c r="B6" s="22" t="s">
        <v>9</v>
      </c>
      <c r="C6" s="22" t="s">
        <v>10</v>
      </c>
      <c r="D6" s="23">
        <v>1</v>
      </c>
      <c r="E6" s="24"/>
      <c r="F6" s="24"/>
      <c r="G6" s="24"/>
      <c r="H6" s="24">
        <f>D6*E6</f>
        <v>0</v>
      </c>
      <c r="I6" s="24">
        <f>D6*F6</f>
        <v>0</v>
      </c>
      <c r="J6" s="67">
        <f>D6*G6</f>
        <v>0</v>
      </c>
    </row>
    <row r="7" spans="1:10" ht="26.15" customHeight="1" x14ac:dyDescent="0.3">
      <c r="A7" s="26">
        <v>1.2</v>
      </c>
      <c r="B7" s="22" t="s">
        <v>11</v>
      </c>
      <c r="C7" s="22" t="s">
        <v>10</v>
      </c>
      <c r="D7" s="23">
        <v>1</v>
      </c>
      <c r="E7" s="24"/>
      <c r="F7" s="24"/>
      <c r="G7" s="24"/>
      <c r="H7" s="24">
        <f>D7*E7</f>
        <v>0</v>
      </c>
      <c r="I7" s="24">
        <f>D7*F7</f>
        <v>0</v>
      </c>
      <c r="J7" s="67">
        <f>D7*G7</f>
        <v>0</v>
      </c>
    </row>
    <row r="8" spans="1:10" ht="9.65" customHeight="1" thickBot="1" x14ac:dyDescent="0.35">
      <c r="A8" s="27"/>
      <c r="B8" s="90"/>
      <c r="C8" s="68"/>
      <c r="D8" s="69"/>
      <c r="E8" s="21"/>
      <c r="F8" s="21"/>
      <c r="G8" s="21"/>
      <c r="H8" s="21"/>
      <c r="I8" s="21"/>
      <c r="J8" s="70"/>
    </row>
    <row r="9" spans="1:10" ht="28" customHeight="1" thickTop="1" thickBot="1" x14ac:dyDescent="0.35">
      <c r="A9" s="91"/>
      <c r="B9" s="92" t="s">
        <v>55</v>
      </c>
      <c r="C9" s="6"/>
      <c r="D9" s="6"/>
      <c r="E9" s="6"/>
      <c r="F9" s="6"/>
      <c r="G9" s="6"/>
      <c r="H9" s="48">
        <f>SUM(H6:H7)</f>
        <v>0</v>
      </c>
      <c r="I9" s="48">
        <f t="shared" ref="I9:J9" si="0">SUM(I6:I7)</f>
        <v>0</v>
      </c>
      <c r="J9" s="48">
        <f t="shared" si="0"/>
        <v>0</v>
      </c>
    </row>
    <row r="10" spans="1:10" ht="21" customHeight="1" x14ac:dyDescent="0.3">
      <c r="A10" s="25">
        <v>2</v>
      </c>
      <c r="B10" s="1" t="s">
        <v>52</v>
      </c>
      <c r="C10" s="2"/>
      <c r="D10" s="4"/>
      <c r="E10" s="2"/>
      <c r="F10" s="2"/>
      <c r="G10" s="2"/>
      <c r="H10" s="2"/>
      <c r="I10" s="2"/>
      <c r="J10" s="44"/>
    </row>
    <row r="11" spans="1:10" ht="93" customHeight="1" x14ac:dyDescent="0.3">
      <c r="A11" s="30">
        <v>2.1</v>
      </c>
      <c r="B11" s="93" t="s">
        <v>12</v>
      </c>
      <c r="C11" s="39" t="s">
        <v>0</v>
      </c>
      <c r="D11" s="39">
        <v>1</v>
      </c>
      <c r="E11" s="19"/>
      <c r="F11" s="19"/>
      <c r="G11" s="19"/>
      <c r="H11" s="24">
        <f>D11*E11</f>
        <v>0</v>
      </c>
      <c r="I11" s="24">
        <f>D11*F11</f>
        <v>0</v>
      </c>
      <c r="J11" s="67">
        <f>D11*G11</f>
        <v>0</v>
      </c>
    </row>
    <row r="12" spans="1:10" ht="20.149999999999999" customHeight="1" thickBot="1" x14ac:dyDescent="0.35">
      <c r="A12" s="30">
        <v>2.2000000000000002</v>
      </c>
      <c r="B12" s="3" t="s">
        <v>13</v>
      </c>
      <c r="C12" s="94" t="s">
        <v>14</v>
      </c>
      <c r="D12" s="39">
        <v>25</v>
      </c>
      <c r="E12" s="10"/>
      <c r="F12" s="10"/>
      <c r="G12" s="10"/>
      <c r="H12" s="10">
        <f>D12*E12</f>
        <v>0</v>
      </c>
      <c r="I12" s="10">
        <f>D12*F12</f>
        <v>0</v>
      </c>
      <c r="J12" s="71">
        <f>D12*G12</f>
        <v>0</v>
      </c>
    </row>
    <row r="13" spans="1:10" ht="16" customHeight="1" thickTop="1" thickBot="1" x14ac:dyDescent="0.35">
      <c r="A13" s="91"/>
      <c r="B13" s="92" t="s">
        <v>54</v>
      </c>
      <c r="C13" s="6"/>
      <c r="D13" s="6"/>
      <c r="E13" s="7"/>
      <c r="F13" s="28"/>
      <c r="G13" s="49"/>
      <c r="H13" s="50">
        <f>SUM(H11:H12)</f>
        <v>0</v>
      </c>
      <c r="I13" s="50">
        <f>SUM(I11:I12)</f>
        <v>0</v>
      </c>
      <c r="J13" s="72">
        <f>SUM(J11:J12)</f>
        <v>0</v>
      </c>
    </row>
    <row r="14" spans="1:10" ht="14.5" x14ac:dyDescent="0.3">
      <c r="A14" s="32"/>
      <c r="B14" s="3"/>
      <c r="C14" s="3"/>
      <c r="D14" s="4"/>
      <c r="E14" s="5"/>
      <c r="F14" s="55"/>
      <c r="G14" s="55"/>
      <c r="H14" s="55"/>
      <c r="I14" s="55"/>
      <c r="J14" s="73"/>
    </row>
    <row r="15" spans="1:10" ht="22.5" customHeight="1" x14ac:dyDescent="0.3">
      <c r="A15" s="33">
        <v>3</v>
      </c>
      <c r="B15" s="11" t="s">
        <v>15</v>
      </c>
      <c r="C15" s="12"/>
      <c r="D15" s="4"/>
      <c r="E15" s="51"/>
      <c r="F15" s="56"/>
      <c r="G15" s="56"/>
      <c r="H15" s="56"/>
      <c r="I15" s="56"/>
      <c r="J15" s="74"/>
    </row>
    <row r="16" spans="1:10" ht="55.5" customHeight="1" x14ac:dyDescent="0.3">
      <c r="A16" s="34">
        <v>3.1</v>
      </c>
      <c r="B16" s="13" t="s">
        <v>16</v>
      </c>
      <c r="C16" s="14" t="s">
        <v>17</v>
      </c>
      <c r="D16" s="4">
        <v>1</v>
      </c>
      <c r="E16" s="52"/>
      <c r="F16" s="57"/>
      <c r="G16" s="57"/>
      <c r="H16" s="57">
        <f>D16*E16</f>
        <v>0</v>
      </c>
      <c r="I16" s="57">
        <f>D16*F16</f>
        <v>0</v>
      </c>
      <c r="J16" s="75">
        <f>D16*G16</f>
        <v>0</v>
      </c>
    </row>
    <row r="17" spans="1:10" ht="33.65" customHeight="1" x14ac:dyDescent="0.3">
      <c r="A17" s="37">
        <v>3.2</v>
      </c>
      <c r="B17" s="17" t="s">
        <v>18</v>
      </c>
      <c r="C17" s="14" t="s">
        <v>17</v>
      </c>
      <c r="D17" s="4">
        <v>1</v>
      </c>
      <c r="E17" s="53"/>
      <c r="F17" s="57"/>
      <c r="G17" s="57"/>
      <c r="H17" s="57">
        <f t="shared" ref="H17:H22" si="1">D17*E17</f>
        <v>0</v>
      </c>
      <c r="I17" s="57">
        <f t="shared" ref="I17:I22" si="2">D17*F17</f>
        <v>0</v>
      </c>
      <c r="J17" s="75">
        <f t="shared" ref="J17:J22" si="3">D17*G17</f>
        <v>0</v>
      </c>
    </row>
    <row r="18" spans="1:10" ht="39.65" customHeight="1" x14ac:dyDescent="0.3">
      <c r="A18" s="37">
        <v>3.3</v>
      </c>
      <c r="B18" s="17" t="s">
        <v>19</v>
      </c>
      <c r="C18" s="18" t="s">
        <v>20</v>
      </c>
      <c r="D18" s="4">
        <v>1</v>
      </c>
      <c r="E18" s="53"/>
      <c r="F18" s="57"/>
      <c r="G18" s="57"/>
      <c r="H18" s="57">
        <f t="shared" si="1"/>
        <v>0</v>
      </c>
      <c r="I18" s="57">
        <f t="shared" si="2"/>
        <v>0</v>
      </c>
      <c r="J18" s="75">
        <f t="shared" si="3"/>
        <v>0</v>
      </c>
    </row>
    <row r="19" spans="1:10" ht="40.5" customHeight="1" x14ac:dyDescent="0.3">
      <c r="A19" s="34">
        <v>3.4</v>
      </c>
      <c r="B19" s="17" t="s">
        <v>21</v>
      </c>
      <c r="C19" s="14" t="s">
        <v>17</v>
      </c>
      <c r="D19" s="4">
        <v>12</v>
      </c>
      <c r="E19" s="53"/>
      <c r="F19" s="57"/>
      <c r="G19" s="57"/>
      <c r="H19" s="57">
        <f t="shared" si="1"/>
        <v>0</v>
      </c>
      <c r="I19" s="57">
        <f t="shared" si="2"/>
        <v>0</v>
      </c>
      <c r="J19" s="75">
        <f t="shared" si="3"/>
        <v>0</v>
      </c>
    </row>
    <row r="20" spans="1:10" ht="44.15" customHeight="1" x14ac:dyDescent="0.3">
      <c r="A20" s="37">
        <v>3.5</v>
      </c>
      <c r="B20" s="18" t="s">
        <v>22</v>
      </c>
      <c r="C20" s="14" t="s">
        <v>17</v>
      </c>
      <c r="D20" s="4">
        <v>1</v>
      </c>
      <c r="E20" s="54"/>
      <c r="F20" s="57"/>
      <c r="G20" s="57"/>
      <c r="H20" s="57">
        <f t="shared" si="1"/>
        <v>0</v>
      </c>
      <c r="I20" s="57">
        <f t="shared" si="2"/>
        <v>0</v>
      </c>
      <c r="J20" s="75">
        <f t="shared" si="3"/>
        <v>0</v>
      </c>
    </row>
    <row r="21" spans="1:10" ht="37" customHeight="1" x14ac:dyDescent="0.3">
      <c r="A21" s="37">
        <v>3.6</v>
      </c>
      <c r="B21" s="17" t="s">
        <v>23</v>
      </c>
      <c r="C21" s="14" t="s">
        <v>17</v>
      </c>
      <c r="D21" s="4">
        <v>1</v>
      </c>
      <c r="E21" s="53"/>
      <c r="F21" s="57"/>
      <c r="G21" s="57"/>
      <c r="H21" s="57">
        <f t="shared" si="1"/>
        <v>0</v>
      </c>
      <c r="I21" s="57">
        <f t="shared" si="2"/>
        <v>0</v>
      </c>
      <c r="J21" s="75">
        <f t="shared" si="3"/>
        <v>0</v>
      </c>
    </row>
    <row r="22" spans="1:10" ht="51" customHeight="1" x14ac:dyDescent="0.3">
      <c r="A22" s="34">
        <v>3.7</v>
      </c>
      <c r="B22" s="15" t="s">
        <v>24</v>
      </c>
      <c r="C22" s="14" t="s">
        <v>17</v>
      </c>
      <c r="D22" s="4">
        <v>12</v>
      </c>
      <c r="E22" s="53"/>
      <c r="F22" s="57"/>
      <c r="G22" s="57"/>
      <c r="H22" s="57">
        <f t="shared" si="1"/>
        <v>0</v>
      </c>
      <c r="I22" s="57">
        <f t="shared" si="2"/>
        <v>0</v>
      </c>
      <c r="J22" s="75">
        <f t="shared" si="3"/>
        <v>0</v>
      </c>
    </row>
    <row r="23" spans="1:10" ht="96.65" customHeight="1" x14ac:dyDescent="0.3">
      <c r="A23" s="37">
        <v>3.8</v>
      </c>
      <c r="B23" s="15" t="s">
        <v>25</v>
      </c>
      <c r="C23" s="16" t="s">
        <v>0</v>
      </c>
      <c r="D23" s="4">
        <v>1</v>
      </c>
      <c r="E23" s="53"/>
      <c r="F23" s="57"/>
      <c r="G23" s="57"/>
      <c r="H23" s="57">
        <f>D23*E23</f>
        <v>0</v>
      </c>
      <c r="I23" s="57">
        <f>D23*F23</f>
        <v>0</v>
      </c>
      <c r="J23" s="75">
        <f>D23*G23</f>
        <v>0</v>
      </c>
    </row>
    <row r="24" spans="1:10" ht="14.15" customHeight="1" thickBot="1" x14ac:dyDescent="0.35">
      <c r="A24" s="130" t="s">
        <v>51</v>
      </c>
      <c r="B24" s="131"/>
      <c r="C24" s="20"/>
      <c r="D24" s="20"/>
      <c r="E24" s="20"/>
      <c r="F24" s="20"/>
      <c r="G24" s="20"/>
      <c r="H24" s="58">
        <f>SUM(H16:H23)</f>
        <v>0</v>
      </c>
      <c r="I24" s="58">
        <f>SUM(I16:I23)</f>
        <v>0</v>
      </c>
      <c r="J24" s="76">
        <f>SUM(J16:J23)</f>
        <v>0</v>
      </c>
    </row>
    <row r="25" spans="1:10" ht="14.5" x14ac:dyDescent="0.3">
      <c r="A25" s="132"/>
      <c r="B25" s="133"/>
      <c r="C25" s="133"/>
      <c r="D25" s="133"/>
      <c r="E25" s="133"/>
      <c r="F25" s="133"/>
      <c r="G25" s="133"/>
      <c r="J25" s="77"/>
    </row>
    <row r="26" spans="1:10" ht="14.5" customHeight="1" x14ac:dyDescent="0.3">
      <c r="A26" s="116" t="s">
        <v>26</v>
      </c>
      <c r="B26" s="117"/>
      <c r="C26" s="117"/>
      <c r="D26" s="117"/>
      <c r="E26" s="117"/>
      <c r="F26" s="117"/>
      <c r="G26" s="117"/>
      <c r="H26" s="117"/>
      <c r="I26" s="117"/>
      <c r="J26" s="118"/>
    </row>
    <row r="27" spans="1:10" ht="14.5" x14ac:dyDescent="0.3">
      <c r="A27" s="59"/>
      <c r="B27" s="129" t="s">
        <v>0</v>
      </c>
      <c r="C27" s="129"/>
      <c r="D27" s="129"/>
      <c r="E27" s="129"/>
      <c r="F27" s="129"/>
      <c r="G27" s="129"/>
      <c r="H27" s="119" t="s">
        <v>27</v>
      </c>
      <c r="I27" s="120"/>
      <c r="J27" s="121"/>
    </row>
    <row r="28" spans="1:10" ht="14.5" x14ac:dyDescent="0.3">
      <c r="A28" s="78">
        <v>1</v>
      </c>
      <c r="B28" s="134" t="s">
        <v>53</v>
      </c>
      <c r="C28" s="134"/>
      <c r="D28" s="134"/>
      <c r="E28" s="134"/>
      <c r="F28" s="134"/>
      <c r="G28" s="134"/>
      <c r="H28" s="83">
        <f>$H$9</f>
        <v>0</v>
      </c>
      <c r="I28" s="60">
        <f>$I$9</f>
        <v>0</v>
      </c>
      <c r="J28" s="79">
        <f>$J$9</f>
        <v>0</v>
      </c>
    </row>
    <row r="29" spans="1:10" ht="14.5" x14ac:dyDescent="0.3">
      <c r="A29" s="78">
        <v>2</v>
      </c>
      <c r="B29" s="134" t="s">
        <v>52</v>
      </c>
      <c r="C29" s="134"/>
      <c r="D29" s="134"/>
      <c r="E29" s="134"/>
      <c r="F29" s="134"/>
      <c r="G29" s="134"/>
      <c r="H29" s="84">
        <f>$H$13</f>
        <v>0</v>
      </c>
      <c r="I29" s="61">
        <f>$I$13</f>
        <v>0</v>
      </c>
      <c r="J29" s="80">
        <f>$J$13</f>
        <v>0</v>
      </c>
    </row>
    <row r="30" spans="1:10" ht="14.5" x14ac:dyDescent="0.3">
      <c r="A30" s="78">
        <v>3</v>
      </c>
      <c r="B30" s="134" t="s">
        <v>15</v>
      </c>
      <c r="C30" s="134"/>
      <c r="D30" s="134"/>
      <c r="E30" s="134"/>
      <c r="F30" s="134"/>
      <c r="G30" s="134"/>
      <c r="H30" s="83">
        <f>$H$24</f>
        <v>0</v>
      </c>
      <c r="I30" s="60">
        <f>$I$24</f>
        <v>0</v>
      </c>
      <c r="J30" s="79">
        <f>$J$24</f>
        <v>0</v>
      </c>
    </row>
    <row r="31" spans="1:10" ht="14.5" customHeight="1" x14ac:dyDescent="0.3">
      <c r="A31" s="114" t="s">
        <v>28</v>
      </c>
      <c r="B31" s="115"/>
      <c r="C31" s="115"/>
      <c r="D31" s="115"/>
      <c r="E31" s="115"/>
      <c r="F31" s="115"/>
      <c r="G31" s="115"/>
      <c r="H31" s="83">
        <f>SUM(H28:H30)</f>
        <v>0</v>
      </c>
      <c r="I31" s="60">
        <f>SUM(I28:I30)</f>
        <v>0</v>
      </c>
      <c r="J31" s="79">
        <f>SUM(J28:J30)</f>
        <v>0</v>
      </c>
    </row>
    <row r="32" spans="1:10" ht="14.5" customHeight="1" x14ac:dyDescent="0.3">
      <c r="A32" s="124" t="s">
        <v>29</v>
      </c>
      <c r="B32" s="125"/>
      <c r="C32" s="125"/>
      <c r="D32" s="125"/>
      <c r="E32" s="125"/>
      <c r="F32" s="125"/>
      <c r="G32" s="125"/>
      <c r="H32" s="85">
        <f>H31*0.18</f>
        <v>0</v>
      </c>
      <c r="I32" s="62">
        <f>I31*0.18</f>
        <v>0</v>
      </c>
      <c r="J32" s="81">
        <f>J31*0.18</f>
        <v>0</v>
      </c>
    </row>
    <row r="33" spans="1:10" ht="14.5" x14ac:dyDescent="0.3">
      <c r="A33" s="38"/>
      <c r="B33" s="82"/>
      <c r="C33" s="82"/>
      <c r="D33" s="82"/>
      <c r="E33" s="82"/>
      <c r="F33" s="82"/>
      <c r="G33" s="86"/>
      <c r="J33" s="77"/>
    </row>
    <row r="34" spans="1:10" ht="15" customHeight="1" x14ac:dyDescent="0.3">
      <c r="A34" s="126" t="s">
        <v>57</v>
      </c>
      <c r="B34" s="127"/>
      <c r="C34" s="127"/>
      <c r="D34" s="127"/>
      <c r="E34" s="127"/>
      <c r="F34" s="127"/>
      <c r="G34" s="128"/>
      <c r="H34" s="85">
        <f>H32+H31</f>
        <v>0</v>
      </c>
      <c r="I34" s="62">
        <f>I32+I31</f>
        <v>0</v>
      </c>
      <c r="J34" s="81">
        <f t="shared" ref="J34" si="4">J32+J31</f>
        <v>0</v>
      </c>
    </row>
    <row r="35" spans="1:10" ht="15" customHeight="1" thickBot="1" x14ac:dyDescent="0.35">
      <c r="A35" s="122" t="s">
        <v>30</v>
      </c>
      <c r="B35" s="123"/>
      <c r="C35" s="123"/>
      <c r="D35" s="123"/>
      <c r="E35" s="123"/>
      <c r="F35" s="123"/>
      <c r="G35" s="123"/>
      <c r="H35" s="87">
        <f>H34*1</f>
        <v>0</v>
      </c>
      <c r="I35" s="88">
        <f>I34*15</f>
        <v>0</v>
      </c>
      <c r="J35" s="89">
        <f>J34*25</f>
        <v>0</v>
      </c>
    </row>
  </sheetData>
  <mergeCells count="20">
    <mergeCell ref="B29:G29"/>
    <mergeCell ref="B28:G28"/>
    <mergeCell ref="A1:J1"/>
    <mergeCell ref="A2:J2"/>
    <mergeCell ref="A3:A4"/>
    <mergeCell ref="B3:B4"/>
    <mergeCell ref="C3:C4"/>
    <mergeCell ref="D3:D4"/>
    <mergeCell ref="E3:G3"/>
    <mergeCell ref="H3:J3"/>
    <mergeCell ref="A24:B24"/>
    <mergeCell ref="A25:G25"/>
    <mergeCell ref="A26:J26"/>
    <mergeCell ref="B27:G27"/>
    <mergeCell ref="H27:J27"/>
    <mergeCell ref="B30:G30"/>
    <mergeCell ref="A31:G31"/>
    <mergeCell ref="A32:G32"/>
    <mergeCell ref="A34:G34"/>
    <mergeCell ref="A35:G35"/>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F2EFDA-8A66-4EDE-8B35-010CDC462363}">
  <dimension ref="A1:G28"/>
  <sheetViews>
    <sheetView tabSelected="1" topLeftCell="A17" workbookViewId="0">
      <selection sqref="A1:G1"/>
    </sheetView>
  </sheetViews>
  <sheetFormatPr defaultColWidth="9" defaultRowHeight="14" x14ac:dyDescent="0.25"/>
  <cols>
    <col min="1" max="1" width="10.26953125" customWidth="1"/>
    <col min="2" max="2" width="40.90625" customWidth="1"/>
    <col min="3" max="4" width="18.6328125" customWidth="1"/>
    <col min="5" max="5" width="13.453125" customWidth="1"/>
    <col min="6" max="6" width="15" customWidth="1"/>
    <col min="7" max="7" width="20" customWidth="1"/>
  </cols>
  <sheetData>
    <row r="1" spans="1:7" ht="15" thickBot="1" x14ac:dyDescent="0.35">
      <c r="A1" s="98" t="s">
        <v>62</v>
      </c>
      <c r="B1" s="98"/>
      <c r="C1" s="98"/>
      <c r="D1" s="98"/>
      <c r="E1" s="98"/>
      <c r="F1" s="98"/>
      <c r="G1" s="98"/>
    </row>
    <row r="2" spans="1:7" ht="89" customHeight="1" thickBot="1" x14ac:dyDescent="0.3">
      <c r="A2" s="99" t="s">
        <v>59</v>
      </c>
      <c r="B2" s="100"/>
      <c r="C2" s="100"/>
      <c r="D2" s="100"/>
      <c r="E2" s="100"/>
      <c r="F2" s="100"/>
      <c r="G2" s="101"/>
    </row>
    <row r="3" spans="1:7" ht="14.5" x14ac:dyDescent="0.3">
      <c r="A3" s="102" t="s">
        <v>0</v>
      </c>
      <c r="B3" s="104" t="s">
        <v>1</v>
      </c>
      <c r="C3" s="104" t="s">
        <v>2</v>
      </c>
      <c r="D3" s="104" t="s">
        <v>3</v>
      </c>
      <c r="E3" s="106" t="s">
        <v>4</v>
      </c>
      <c r="F3" s="107"/>
      <c r="G3" s="108"/>
    </row>
    <row r="4" spans="1:7" ht="15" thickBot="1" x14ac:dyDescent="0.35">
      <c r="A4" s="103"/>
      <c r="B4" s="105"/>
      <c r="C4" s="105"/>
      <c r="D4" s="105"/>
      <c r="E4" s="65" t="s">
        <v>6</v>
      </c>
      <c r="F4" s="65" t="s">
        <v>7</v>
      </c>
      <c r="G4" s="66" t="s">
        <v>31</v>
      </c>
    </row>
    <row r="5" spans="1:7" ht="20.149999999999999" customHeight="1" thickTop="1" x14ac:dyDescent="0.3">
      <c r="A5" s="25">
        <v>1</v>
      </c>
      <c r="B5" s="8" t="s">
        <v>32</v>
      </c>
      <c r="C5" s="9"/>
      <c r="D5" s="4"/>
      <c r="E5" s="63"/>
      <c r="F5" s="63"/>
      <c r="G5" s="40"/>
    </row>
    <row r="6" spans="1:7" ht="18" customHeight="1" x14ac:dyDescent="0.3">
      <c r="A6" s="26">
        <v>1.1000000000000001</v>
      </c>
      <c r="B6" s="3" t="s">
        <v>33</v>
      </c>
      <c r="C6" s="3" t="s">
        <v>17</v>
      </c>
      <c r="D6" s="4" t="s">
        <v>34</v>
      </c>
      <c r="E6" s="63"/>
      <c r="F6" s="63"/>
      <c r="G6" s="41"/>
    </row>
    <row r="7" spans="1:7" ht="16.5" customHeight="1" x14ac:dyDescent="0.3">
      <c r="A7" s="26">
        <v>1.2</v>
      </c>
      <c r="B7" s="3" t="s">
        <v>35</v>
      </c>
      <c r="C7" s="3" t="s">
        <v>17</v>
      </c>
      <c r="D7" s="4" t="s">
        <v>34</v>
      </c>
      <c r="E7" s="63"/>
      <c r="F7" s="63"/>
      <c r="G7" s="42"/>
    </row>
    <row r="8" spans="1:7" ht="9" customHeight="1" x14ac:dyDescent="0.3">
      <c r="A8" s="26"/>
      <c r="B8" s="2"/>
      <c r="C8" s="2"/>
      <c r="D8" s="2"/>
      <c r="E8" s="2"/>
      <c r="F8" s="2"/>
      <c r="G8" s="43"/>
    </row>
    <row r="9" spans="1:7" ht="21" customHeight="1" x14ac:dyDescent="0.3">
      <c r="A9" s="25">
        <v>2</v>
      </c>
      <c r="B9" s="1" t="s">
        <v>52</v>
      </c>
      <c r="C9" s="2"/>
      <c r="D9" s="2"/>
      <c r="E9" s="64"/>
      <c r="F9" s="64"/>
      <c r="G9" s="44"/>
    </row>
    <row r="10" spans="1:7" ht="66.650000000000006" customHeight="1" x14ac:dyDescent="0.3">
      <c r="A10" s="30">
        <v>2.1</v>
      </c>
      <c r="B10" s="3" t="s">
        <v>36</v>
      </c>
      <c r="C10" s="39" t="s">
        <v>0</v>
      </c>
      <c r="D10" s="4" t="s">
        <v>34</v>
      </c>
      <c r="E10" s="63"/>
      <c r="F10" s="63"/>
      <c r="G10" s="31"/>
    </row>
    <row r="11" spans="1:7" ht="48" customHeight="1" x14ac:dyDescent="0.3">
      <c r="A11" s="30">
        <v>2.2000000000000002</v>
      </c>
      <c r="B11" s="3" t="s">
        <v>37</v>
      </c>
      <c r="C11" s="3" t="s">
        <v>20</v>
      </c>
      <c r="D11" s="4" t="s">
        <v>34</v>
      </c>
      <c r="E11" s="63"/>
      <c r="F11" s="63"/>
      <c r="G11" s="31"/>
    </row>
    <row r="12" spans="1:7" ht="164.5" customHeight="1" x14ac:dyDescent="0.3">
      <c r="A12" s="30">
        <v>2.2999999999999998</v>
      </c>
      <c r="B12" s="3" t="s">
        <v>60</v>
      </c>
      <c r="C12" s="3" t="s">
        <v>20</v>
      </c>
      <c r="D12" s="4" t="s">
        <v>34</v>
      </c>
      <c r="E12" s="63"/>
      <c r="F12" s="63"/>
      <c r="G12" s="31"/>
    </row>
    <row r="13" spans="1:7" ht="7.5" customHeight="1" x14ac:dyDescent="0.3">
      <c r="A13" s="32"/>
      <c r="B13" s="3"/>
      <c r="C13" s="3"/>
      <c r="D13" s="4"/>
      <c r="E13" s="63"/>
      <c r="F13" s="63"/>
      <c r="G13" s="45"/>
    </row>
    <row r="14" spans="1:7" ht="22.5" customHeight="1" x14ac:dyDescent="0.3">
      <c r="A14" s="33">
        <v>3</v>
      </c>
      <c r="B14" s="11" t="s">
        <v>15</v>
      </c>
      <c r="C14" s="12"/>
      <c r="D14" s="4"/>
      <c r="E14" s="63"/>
      <c r="F14" s="63"/>
      <c r="G14" s="46"/>
    </row>
    <row r="15" spans="1:7" ht="32.5" customHeight="1" x14ac:dyDescent="0.3">
      <c r="A15" s="35">
        <v>3.1</v>
      </c>
      <c r="B15" s="15" t="s">
        <v>38</v>
      </c>
      <c r="C15" s="16" t="s">
        <v>0</v>
      </c>
      <c r="D15" s="4" t="s">
        <v>34</v>
      </c>
      <c r="E15" s="63"/>
      <c r="F15" s="63"/>
      <c r="G15" s="29"/>
    </row>
    <row r="16" spans="1:7" ht="25.5" customHeight="1" x14ac:dyDescent="0.3">
      <c r="A16" s="36">
        <v>3.2</v>
      </c>
      <c r="B16" s="17" t="s">
        <v>39</v>
      </c>
      <c r="C16" s="14" t="s">
        <v>40</v>
      </c>
      <c r="D16" s="4" t="s">
        <v>34</v>
      </c>
      <c r="E16" s="63"/>
      <c r="F16" s="63"/>
      <c r="G16" s="29"/>
    </row>
    <row r="17" spans="1:7" ht="22.5" customHeight="1" x14ac:dyDescent="0.3">
      <c r="A17" s="36">
        <v>3.3</v>
      </c>
      <c r="B17" s="17" t="s">
        <v>41</v>
      </c>
      <c r="C17" s="14" t="s">
        <v>17</v>
      </c>
      <c r="D17" s="4" t="s">
        <v>34</v>
      </c>
      <c r="E17" s="63"/>
      <c r="F17" s="63"/>
      <c r="G17" s="29"/>
    </row>
    <row r="18" spans="1:7" ht="20.5" customHeight="1" x14ac:dyDescent="0.3">
      <c r="A18" s="36">
        <v>3.4</v>
      </c>
      <c r="B18" s="17" t="s">
        <v>42</v>
      </c>
      <c r="C18" s="14" t="s">
        <v>17</v>
      </c>
      <c r="D18" s="4" t="s">
        <v>34</v>
      </c>
      <c r="E18" s="63"/>
      <c r="F18" s="63"/>
      <c r="G18" s="31"/>
    </row>
    <row r="19" spans="1:7" ht="20.5" customHeight="1" x14ac:dyDescent="0.3">
      <c r="A19" s="36">
        <v>3.5</v>
      </c>
      <c r="B19" s="17" t="s">
        <v>43</v>
      </c>
      <c r="C19" s="14" t="s">
        <v>17</v>
      </c>
      <c r="D19" s="4" t="s">
        <v>34</v>
      </c>
      <c r="E19" s="63"/>
      <c r="F19" s="63"/>
      <c r="G19" s="31"/>
    </row>
    <row r="20" spans="1:7" ht="23.15" customHeight="1" x14ac:dyDescent="0.3">
      <c r="A20" s="35">
        <v>3.6</v>
      </c>
      <c r="B20" s="17" t="s">
        <v>44</v>
      </c>
      <c r="C20" s="14" t="s">
        <v>17</v>
      </c>
      <c r="D20" s="4" t="s">
        <v>34</v>
      </c>
      <c r="E20" s="63"/>
      <c r="F20" s="63"/>
      <c r="G20" s="31"/>
    </row>
    <row r="21" spans="1:7" ht="18" customHeight="1" x14ac:dyDescent="0.3">
      <c r="A21" s="36">
        <v>3.7</v>
      </c>
      <c r="B21" s="17" t="s">
        <v>45</v>
      </c>
      <c r="C21" s="14" t="s">
        <v>17</v>
      </c>
      <c r="D21" s="4" t="s">
        <v>34</v>
      </c>
      <c r="E21" s="63"/>
      <c r="F21" s="63"/>
      <c r="G21" s="31"/>
    </row>
    <row r="22" spans="1:7" ht="18" customHeight="1" x14ac:dyDescent="0.3">
      <c r="A22" s="36">
        <v>3.8</v>
      </c>
      <c r="B22" s="17" t="s">
        <v>46</v>
      </c>
      <c r="C22" s="14" t="s">
        <v>17</v>
      </c>
      <c r="D22" s="4" t="s">
        <v>34</v>
      </c>
      <c r="E22" s="63"/>
      <c r="F22" s="63"/>
      <c r="G22" s="31"/>
    </row>
    <row r="23" spans="1:7" ht="40.5" customHeight="1" x14ac:dyDescent="0.3">
      <c r="A23" s="36">
        <v>3.9</v>
      </c>
      <c r="B23" s="17" t="s">
        <v>47</v>
      </c>
      <c r="C23" s="14" t="s">
        <v>17</v>
      </c>
      <c r="D23" s="39" t="s">
        <v>34</v>
      </c>
      <c r="E23" s="63"/>
      <c r="F23" s="63"/>
      <c r="G23" s="29"/>
    </row>
    <row r="24" spans="1:7" ht="30" customHeight="1" x14ac:dyDescent="0.3">
      <c r="A24" s="36">
        <v>3.1</v>
      </c>
      <c r="B24" s="17" t="s">
        <v>48</v>
      </c>
      <c r="C24" s="14" t="s">
        <v>17</v>
      </c>
      <c r="D24" s="39" t="s">
        <v>34</v>
      </c>
      <c r="E24" s="63"/>
      <c r="F24" s="63"/>
      <c r="G24" s="29"/>
    </row>
    <row r="25" spans="1:7" ht="28.5" customHeight="1" x14ac:dyDescent="0.3">
      <c r="A25" s="35">
        <v>3.11</v>
      </c>
      <c r="B25" s="17" t="s">
        <v>49</v>
      </c>
      <c r="C25" s="14" t="s">
        <v>17</v>
      </c>
      <c r="D25" s="39" t="s">
        <v>34</v>
      </c>
      <c r="E25" s="63"/>
      <c r="F25" s="63"/>
      <c r="G25" s="29"/>
    </row>
    <row r="26" spans="1:7" ht="28.5" customHeight="1" x14ac:dyDescent="0.3">
      <c r="A26" s="35">
        <v>3.12</v>
      </c>
      <c r="B26" s="17" t="s">
        <v>58</v>
      </c>
      <c r="C26" s="14" t="s">
        <v>17</v>
      </c>
      <c r="D26" s="39" t="s">
        <v>34</v>
      </c>
      <c r="E26" s="63"/>
      <c r="F26" s="63"/>
      <c r="G26" s="29"/>
    </row>
    <row r="27" spans="1:7" ht="33" customHeight="1" thickBot="1" x14ac:dyDescent="0.35">
      <c r="A27" s="36">
        <v>3.13</v>
      </c>
      <c r="B27" s="15" t="s">
        <v>50</v>
      </c>
      <c r="C27" s="14" t="s">
        <v>17</v>
      </c>
      <c r="D27" s="39" t="s">
        <v>34</v>
      </c>
      <c r="E27" s="63"/>
      <c r="F27" s="63"/>
      <c r="G27" s="29"/>
    </row>
    <row r="28" spans="1:7" ht="15" thickBot="1" x14ac:dyDescent="0.35">
      <c r="A28" s="95"/>
      <c r="B28" s="96"/>
      <c r="C28" s="96"/>
      <c r="D28" s="96"/>
      <c r="E28" s="96"/>
      <c r="F28" s="96"/>
      <c r="G28" s="97"/>
    </row>
  </sheetData>
  <mergeCells count="8">
    <mergeCell ref="A28:G28"/>
    <mergeCell ref="A1:G1"/>
    <mergeCell ref="A2:G2"/>
    <mergeCell ref="A3:A4"/>
    <mergeCell ref="B3:B4"/>
    <mergeCell ref="C3:C4"/>
    <mergeCell ref="D3:D4"/>
    <mergeCell ref="E3:G3"/>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4BDB7E2DBC6BC4FB2793680CF29C662" ma:contentTypeVersion="19" ma:contentTypeDescription="Create a new document." ma:contentTypeScope="" ma:versionID="4afcd6abe35a967d3b59fec886193cd8">
  <xsd:schema xmlns:xsd="http://www.w3.org/2001/XMLSchema" xmlns:xs="http://www.w3.org/2001/XMLSchema" xmlns:p="http://schemas.microsoft.com/office/2006/metadata/properties" xmlns:ns1="http://schemas.microsoft.com/sharepoint/v3" xmlns:ns2="be21d941-57b1-47f1-a6b5-11d71513eb6e" xmlns:ns3="77e3eb94-57ff-4f8f-8b92-a9351282f51d" targetNamespace="http://schemas.microsoft.com/office/2006/metadata/properties" ma:root="true" ma:fieldsID="8006844d530118cad4357f2ed9cb8f0d" ns1:_="" ns2:_="" ns3:_="">
    <xsd:import namespace="http://schemas.microsoft.com/sharepoint/v3"/>
    <xsd:import namespace="be21d941-57b1-47f1-a6b5-11d71513eb6e"/>
    <xsd:import namespace="77e3eb94-57ff-4f8f-8b92-a9351282f51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bjectDetectorVersions"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_Flow_SignoffStatus" minOccurs="0"/>
                <xsd:element ref="ns2:MediaServiceSearchProperties" minOccurs="0"/>
                <xsd:element ref="ns1:_ip_UnifiedCompliancePolicyProperties" minOccurs="0"/>
                <xsd:element ref="ns1:_ip_UnifiedCompliancePolicyUIAc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e21d941-57b1-47f1-a6b5-11d71513eb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b811a8fe-ead4-49af-8745-cf4d8430b81b"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_Flow_SignoffStatus" ma:index="22" nillable="true" ma:displayName="Sign-off status" ma:internalName="Sign_x002d_off_x0020_status">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7e3eb94-57ff-4f8f-8b92-a9351282f51d"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dc11df54-acec-4fa2-98b2-82c54dda76c2}" ma:internalName="TaxCatchAll" ma:showField="CatchAllData" ma:web="77e3eb94-57ff-4f8f-8b92-a9351282f51d">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77e3eb94-57ff-4f8f-8b92-a9351282f51d" xsi:nil="true"/>
    <lcf76f155ced4ddcb4097134ff3c332f xmlns="be21d941-57b1-47f1-a6b5-11d71513eb6e">
      <Terms xmlns="http://schemas.microsoft.com/office/infopath/2007/PartnerControls"/>
    </lcf76f155ced4ddcb4097134ff3c332f>
    <_Flow_SignoffStatus xmlns="be21d941-57b1-47f1-a6b5-11d71513eb6e" xsi:nil="true"/>
  </documentManagement>
</p:properties>
</file>

<file path=customXml/itemProps1.xml><?xml version="1.0" encoding="utf-8"?>
<ds:datastoreItem xmlns:ds="http://schemas.openxmlformats.org/officeDocument/2006/customXml" ds:itemID="{234F8645-D56A-47BE-8B40-5F221622F737}">
  <ds:schemaRefs>
    <ds:schemaRef ds:uri="http://schemas.microsoft.com/sharepoint/v3/contenttype/forms"/>
  </ds:schemaRefs>
</ds:datastoreItem>
</file>

<file path=customXml/itemProps2.xml><?xml version="1.0" encoding="utf-8"?>
<ds:datastoreItem xmlns:ds="http://schemas.openxmlformats.org/officeDocument/2006/customXml" ds:itemID="{F2DA0A47-2339-4540-A9F5-D300768B1D83}"/>
</file>

<file path=customXml/itemProps3.xml><?xml version="1.0" encoding="utf-8"?>
<ds:datastoreItem xmlns:ds="http://schemas.openxmlformats.org/officeDocument/2006/customXml" ds:itemID="{F66C0061-87B7-4532-90BC-8396411DB74C}">
  <ds:schemaRefs>
    <ds:schemaRef ds:uri="http://schemas.microsoft.com/office/2006/metadata/properties"/>
    <ds:schemaRef ds:uri="http://schemas.microsoft.com/office/infopath/2007/PartnerControls"/>
    <ds:schemaRef ds:uri="03892edd-d620-47d3-a100-c0bd139da274"/>
    <ds:schemaRef ds:uri="0f095773-c62a-41d0-9caf-2cb43f20cc7a"/>
    <ds:schemaRef ds:uri="http://schemas.microsoft.com/sharepoint/v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BOQ1 Kaabong</vt:lpstr>
      <vt:lpstr>BOQ2 Kaabong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Inima Vincent Amaza</dc:creator>
  <cp:keywords/>
  <dc:description/>
  <cp:lastModifiedBy>Sylvia Kasozi</cp:lastModifiedBy>
  <cp:revision/>
  <dcterms:created xsi:type="dcterms:W3CDTF">2025-06-18T12:09:00Z</dcterms:created>
  <dcterms:modified xsi:type="dcterms:W3CDTF">2026-10-02T05:49:52Z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0x010100E4BDB7E2DBC6BC4FB2793680CF29C662</vt:lpwstr>
  </property>
  <property fmtid="{D5CDD505-2E9C-101B-9397-08002B2CF9AE}" pid="3" name="ICV">
    <vt:lpwstr>0675CFB401BF4FFB8BF058A2F869FFC5_12</vt:lpwstr>
  </property>
  <property fmtid="{D5CDD505-2E9C-101B-9397-08002B2CF9AE}" pid="4" name="KSOProductBuildVer">
    <vt:lpwstr>1033-12.2.0.21546</vt:lpwstr>
  </property>
  <property fmtid="{D5CDD505-2E9C-101B-9397-08002B2CF9AE}" pid="5" name="MediaServiceImageTags">
    <vt:lpwstr/>
  </property>
</Properties>
</file>