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46" documentId="13_ncr:1_{F7078900-CA82-4E8C-BBE9-0004AD7F99E9}" xr6:coauthVersionLast="47" xr6:coauthVersionMax="47" xr10:uidLastSave="{23A0D897-DEBD-4C3D-8B9E-CD2617B8D20F}"/>
  <bookViews>
    <workbookView xWindow="28680" yWindow="-120" windowWidth="29040" windowHeight="15720" activeTab="3" xr2:uid="{00000000-000D-0000-FFFF-FFFF00000000}"/>
  </bookViews>
  <sheets>
    <sheet name="1-Heish" sheetId="1" r:id="rId1"/>
    <sheet name="2-North Hoteh " sheetId="2" r:id="rId2"/>
    <sheet name="3-Rakaya Sijneh" sheetId="3" r:id="rId3"/>
    <sheet name="4-South Hoteh" sheetId="5" r:id="rId4"/>
  </sheets>
  <definedNames>
    <definedName name="_xlnm.Print_Area" localSheetId="0">'1-Heish'!$A$1:$M$61</definedName>
    <definedName name="_xlnm.Print_Area" localSheetId="1">'2-North Hoteh '!$A$1:$M$39</definedName>
    <definedName name="_xlnm.Print_Area" localSheetId="2">'3-Rakaya Sijneh'!$A$1:$M$65</definedName>
    <definedName name="_xlnm.Print_Area" localSheetId="3">'4-South Hoteh'!$A$1:$M$40</definedName>
    <definedName name="_xlnm.Print_Titles" localSheetId="0">'1-Heish'!$5:$6</definedName>
    <definedName name="_xlnm.Print_Titles" localSheetId="1">'2-North Hoteh '!$5:$6</definedName>
    <definedName name="_xlnm.Print_Titles" localSheetId="2">'3-Rakaya Sijneh'!$5:$6</definedName>
    <definedName name="_xlnm.Print_Titles" localSheetId="3">'4-South Hoteh'!$5:$6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I24" i="5"/>
  <c r="I23" i="5"/>
  <c r="I22" i="5"/>
  <c r="I21" i="5"/>
  <c r="I20" i="5"/>
  <c r="I19" i="5"/>
  <c r="I18" i="5"/>
  <c r="I17" i="5"/>
  <c r="I16" i="5"/>
  <c r="I15" i="5"/>
  <c r="I14" i="5"/>
  <c r="I13" i="5"/>
  <c r="I12" i="5"/>
  <c r="I11" i="5"/>
  <c r="I10" i="5"/>
  <c r="I9" i="5"/>
  <c r="I8" i="5"/>
  <c r="I7" i="5"/>
  <c r="I43" i="3"/>
  <c r="I44" i="3"/>
  <c r="I45" i="3"/>
  <c r="I46" i="3"/>
  <c r="I47" i="3"/>
  <c r="I48" i="3"/>
  <c r="I49" i="3"/>
  <c r="I50"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24" i="2"/>
  <c r="I23" i="2"/>
  <c r="I22" i="2"/>
  <c r="I21" i="2"/>
  <c r="I20" i="2"/>
  <c r="I19" i="2"/>
  <c r="I18" i="2"/>
  <c r="I17" i="2"/>
  <c r="I16" i="2"/>
  <c r="I15" i="2"/>
  <c r="I14" i="2"/>
  <c r="I13" i="2"/>
  <c r="I12" i="2"/>
  <c r="I11" i="2"/>
  <c r="I10" i="2"/>
  <c r="I9" i="2"/>
  <c r="I8" i="2"/>
  <c r="I7" i="2"/>
  <c r="I8" i="1"/>
  <c r="I9" i="1"/>
  <c r="I10" i="1"/>
  <c r="I11" i="1"/>
  <c r="I12" i="1"/>
  <c r="I13" i="1"/>
  <c r="I14" i="1"/>
  <c r="I15" i="1"/>
  <c r="I16" i="1"/>
  <c r="I17" i="1"/>
  <c r="I18" i="1"/>
  <c r="I19" i="1"/>
  <c r="I20" i="1"/>
  <c r="I21" i="1"/>
  <c r="I22" i="1"/>
  <c r="I23" i="1"/>
  <c r="I24" i="1"/>
  <c r="I25" i="1"/>
  <c r="I26" i="1"/>
  <c r="I27" i="1"/>
  <c r="I7" i="1"/>
  <c r="I28" i="1"/>
  <c r="I29" i="1"/>
  <c r="I30" i="1"/>
  <c r="I31" i="1"/>
  <c r="I32" i="1"/>
  <c r="I33" i="1"/>
  <c r="I34" i="1"/>
  <c r="I35" i="1"/>
  <c r="I36" i="1"/>
  <c r="I37" i="1"/>
  <c r="I38" i="1"/>
  <c r="I39" i="1"/>
  <c r="I40" i="1"/>
  <c r="I41" i="1"/>
  <c r="I42" i="1"/>
  <c r="I43" i="1"/>
  <c r="I44" i="1"/>
  <c r="I45" i="1"/>
  <c r="I46" i="1"/>
  <c r="I26" i="5" l="1"/>
  <c r="I51" i="3"/>
  <c r="I25" i="2"/>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tc={C2504165-A374-49D3-8FCB-AF11B78A45D8}</author>
    <author>tc={46E6D6B6-7CAF-41AF-B30B-EFE7E6FF92EC}</author>
    <author>tc={FF0A8493-2DC0-4B09-8691-1A9F28D14CCB}</author>
    <author>tc={C565FA25-F975-4F64-991D-DAE563D70C61}</author>
    <author>tc={BAB324DF-1E9C-459C-8D2E-7255EF24CEBE}</author>
    <author>tc={D0DADAD4-1B73-4A64-A065-CB9857AFF1E0}</author>
    <author>tc={465A78B3-F2DC-4478-93D0-9FD641F8E9DA}</author>
    <author>tc={68AB350D-5319-45BE-8FF8-8C672DAE15AB}</author>
    <author>tc={B7E559B2-A8CC-453E-A779-F695AFCC3A3A}</author>
    <author>tc={1CA5CC84-6174-4311-9082-FB5799F19CF2}</author>
    <author>tc={38F2DD2B-A8BF-408F-9C65-1614447237ED}</author>
    <author>tc={44394C03-7FA1-48E3-8694-1CC85DA1D2EF}</author>
  </authors>
  <commentList>
    <comment ref="D7" authorId="0" shapeId="0" xr:uid="{C2504165-A374-49D3-8FCB-AF11B78A45D8}">
      <text>
        <t>[Threaded comment]
Your version of Excel allows you to read this threaded comment; however, any edits to it will get removed if the file is opened in a newer version of Excel. Learn more: https://go.microsoft.com/fwlink/?linkid=870924
Comment:
    Tech Specs require motor efficiency ≥90% and insulation Class H or F. Please confirm if this applies to this lot. Currently BoQ says "preferable ≥80%" and "insulation ≥E". Kindly to Harmonize.
Reply:
    Done</t>
      </text>
    </comment>
    <comment ref="D8" authorId="1" shapeId="0" xr:uid="{46E6D6B6-7CAF-41AF-B30B-EFE7E6FF92EC}">
      <text>
        <t>[Threaded comment]
Your version of Excel allows you to read this threaded comment; however, any edits to it will get removed if the file is opened in a newer version of Excel. Learn more: https://go.microsoft.com/fwlink/?linkid=870924
Comment:
    Tech Specs require max 1500 RPM. BoQ says 1450 RPM. Please harmonize to "≤1500 RPM".
Reply:
    Done</t>
      </text>
    </comment>
    <comment ref="C18" authorId="2" shapeId="0" xr:uid="{FF0A8493-2DC0-4B09-8691-1A9F28D14CCB}">
      <text>
        <t xml:space="preserve">[Threaded comment]
Your version of Excel allows you to read this threaded comment; however, any edits to it will get removed if the file is opened in a newer version of Excel. Learn more: https://go.microsoft.com/fwlink/?linkid=870924
Comment:
    ابرة حماية صاعقية نشطة </t>
      </text>
    </comment>
    <comment ref="D22" authorId="3" shapeId="0" xr:uid="{C565FA25-F975-4F64-991D-DAE563D70C61}">
      <text>
        <t>[Threaded comment]
Your version of Excel allows you to read this threaded comment; however, any edits to it will get removed if the file is opened in a newer version of Excel. Learn more: https://go.microsoft.com/fwlink/?linkid=870924
Comment:
    Please verify rating. Tech Specs say 600A/300mm². This BoQ says 600A/300mm² (consistent). Rakaya lot uses 1000A/500mm². Confirm this is correct for Heish.
Reply:
    Done</t>
      </text>
    </comment>
    <comment ref="G23" authorId="4" shapeId="0" xr:uid="{BAB324DF-1E9C-459C-8D2E-7255EF24CEBE}">
      <text>
        <t xml:space="preserve">[Threaded comment]
Your version of Excel allows you to read this threaded comment; however, any edits to it will get removed if the file is opened in a newer version of Excel. Learn more: https://go.microsoft.com/fwlink/?linkid=870924
Comment:
    Confirm Qty = 2 panels. This matches 2 submersible pumps (Item 1). Is there also one per horizontal pump (Item 2)? Item 17 </t>
      </text>
    </comment>
    <comment ref="D25" authorId="5" shapeId="0" xr:uid="{D0DADAD4-1B73-4A64-A065-CB9857AFF1E0}">
      <text>
        <t xml:space="preserve">[Threaded comment]
Your version of Excel allows you to read this threaded comment; however, any edits to it will get removed if the file is opened in a newer version of Excel. Learn more: https://go.microsoft.com/fwlink/?linkid=870924
Comment:
    These are described as "insulated flexible copper cable NYY". NYY is not flexible. Please change to "stranded copper cable NYY" or change cable type
Reply:
    No need </t>
      </text>
    </comment>
    <comment ref="D26" authorId="6" shapeId="0" xr:uid="{465A78B3-F2DC-4478-93D0-9FD641F8E9DA}">
      <text>
        <t xml:space="preserve">[Threaded comment]
Your version of Excel allows you to read this threaded comment; however, any edits to it will get removed if the file is opened in a newer version of Excel. Learn more: https://go.microsoft.com/fwlink/?linkid=870924
Comment:
    These are described as "insulated flexible copper cable NYY". NYY is not flexible. Please change to "stranded copper cable NYY" or change cable type
Reply:
    No needs </t>
      </text>
    </comment>
    <comment ref="D27" authorId="7" shapeId="0" xr:uid="{68AB350D-5319-45BE-8FF8-8C672DAE15AB}">
      <text>
        <t xml:space="preserve">[Threaded comment]
Your version of Excel allows you to read this threaded comment; however, any edits to it will get removed if the file is opened in a newer version of Excel. Learn more: https://go.microsoft.com/fwlink/?linkid=870924
Comment:
    These are described as "insulated flexible copper cable NYY". NYY is not flexible. Please change to "stranded copper cable NYY" or change cable type
Reply:
    No needs 
</t>
      </text>
    </comment>
    <comment ref="D32" authorId="8" shapeId="0" xr:uid="{B7E559B2-A8CC-453E-A779-F695AFCC3A3A}">
      <text>
        <t xml:space="preserve">[Threaded comment]
Your version of Excel allows you to read this threaded comment; however, any edits to it will get removed if the file is opened in a newer version of Excel. Learn more: https://go.microsoft.com/fwlink/?linkid=870924
Comment:
    Missing: cycle life (min 6000 cycles at 80% DoD), max charge/discharge current, operating temp range. Please add. Mandatory data sheet required.
Reply:
    No needs 
</t>
      </text>
    </comment>
    <comment ref="D33" authorId="9" shapeId="0" xr:uid="{1CA5CC84-6174-4311-9082-FB5799F19CF2}">
      <text>
        <t xml:space="preserve">[Threaded comment]
Your version of Excel allows you to read this threaded comment; however, any edits to it will get removed if the file is opened in a newer version of Excel. Learn more: https://go.microsoft.com/fwlink/?linkid=870924
Comment:
    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Reply:
    Done </t>
      </text>
    </comment>
    <comment ref="D34" authorId="10" shapeId="0" xr:uid="{38F2DD2B-A8BF-408F-9C65-1614447237ED}">
      <text>
        <t xml:space="preserve">[Threaded comment]
Your version of Excel allows you to read this threaded comment; however, any edits to it will get removed if the file is opened in a newer version of Excel. Learn more: https://go.microsoft.com/fwlink/?linkid=870924
Comment:
    Missing: max system voltage, temp coefficient, connector type, mechanical load. Please add. 
Reply:
    No need </t>
      </text>
    </comment>
    <comment ref="B41" authorId="11" shapeId="0" xr:uid="{44394C03-7FA1-48E3-8694-1CC85DA1D2EF}">
      <text>
        <t xml:space="preserve">[Threaded comment]
Your version of Excel allows you to read this threaded comment; however, any edits to it will get removed if the file is opened in a newer version of Excel. Learn more: https://go.microsoft.com/fwlink/?linkid=870924
Comment:
    Technical Specs say "composite insulator." please confirm in all lots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tc={0D3A5984-B26C-4868-BC2B-386ED8426075}</author>
    <author>tc={6EC9A9A6-936F-41EB-91BE-3348A5CF3E9A}</author>
    <author>tc={5FC79CBE-0CDB-41CF-BE9D-B460C95CC8CD}</author>
    <author>tc={892B74D4-7BEE-4EFC-A375-A3D22561C5C3}</author>
    <author>tc={4AE067D3-6694-422B-AB48-EE0D14C0D3B7}</author>
    <author>tc={9258384E-051B-49E4-8293-9985A87EB5A5}</author>
  </authors>
  <commentList>
    <comment ref="D9" authorId="0" shapeId="0" xr:uid="{0D3A5984-B26C-4868-BC2B-386ED8426075}">
      <text>
        <t xml:space="preserve">[Threaded comment]
Your version of Excel allows you to read this threaded comment; however, any edits to it will get removed if the file is opened in a newer version of Excel. Learn more: https://go.microsoft.com/fwlink/?linkid=870924
Comment:
    North &amp; South Hoteh check valves are rated PN 20 bar. Heish and Rakaya check valves are rated PN 16 bar. Please confirm this difference is justified by the different operating pressures at each station </t>
      </text>
    </comment>
    <comment ref="D13" authorId="1" shapeId="0" xr:uid="{6EC9A9A6-936F-41EB-91BE-3348A5CF3E9A}">
      <text>
        <t xml:space="preserve">[Threaded comment]
Your version of Excel allows you to read this threaded comment; however, any edits to it will get removed if the file is opened in a newer version of Excel. Learn more: https://go.microsoft.com/fwlink/?linkid=870924
Comment:
    Please confirm if this switch requires an enclosure (IP rating). Tech Specs say "sealed metal plate". Add IP54 minimum requirement.
Reply:
    Done
</t>
      </text>
    </comment>
    <comment ref="D15" authorId="2" shapeId="0" xr:uid="{5FC79CBE-0CDB-41CF-BE9D-B460C95CC8CD}">
      <text>
        <t xml:space="preserve">[Threaded comment]
Your version of Excel allows you to read this threaded comment; however, any edits to it will get removed if the file is opened in a newer version of Excel. Learn more: https://go.microsoft.com/fwlink/?linkid=870924
Comment:
    Described as "flexible copper cable NYY". NYY is not flexible. Please correct to "stranded copper cable NYY".
Reply:
    No needs 
</t>
      </text>
    </comment>
    <comment ref="D18" authorId="3" shapeId="0" xr:uid="{892B74D4-7BEE-4EFC-A375-A3D22561C5C3}">
      <text>
        <t xml:space="preserve">[Threaded comment]
Your version of Excel allows you to read this threaded comment; however, any edits to it will get removed if the file is opened in a newer version of Excel. Learn more: https://go.microsoft.com/fwlink/?linkid=870924
Comment:
    Same as Heish – missing cycle life, charge/discharge current, temp range. Please add. 
Reply:
    No needs 
</t>
      </text>
    </comment>
    <comment ref="D19" authorId="4" shapeId="0" xr:uid="{4AE067D3-6694-422B-AB48-EE0D14C0D3B7}">
      <text>
        <t xml:space="preserve">[Threaded comment]
Your version of Excel allows you to read this threaded comment; however, any edits to it will get removed if the file is opened in a newer version of Excel. Learn more: https://go.microsoft.com/fwlink/?linkid=870924
Comment:
    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Reply:
    Done </t>
      </text>
    </comment>
    <comment ref="D20" authorId="5" shapeId="0" xr:uid="{9258384E-051B-49E4-8293-9985A87EB5A5}">
      <text>
        <t xml:space="preserve">[Threaded comment]
Your version of Excel allows you to read this threaded comment; however, any edits to it will get removed if the file is opened in a newer version of Excel. Learn more: https://go.microsoft.com/fwlink/?linkid=870924
Comment:
    Same as Heish – missing max system voltage, temp coefficient, connector type. Please add. 
Reply:
    No needs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tc={8E4BE1EB-A36A-4538-88A5-257EF41414CD}</author>
    <author>tc={56CC6636-A15F-4756-A4A3-FA9860A53D89}</author>
    <author>tc={E176F29D-4FBF-4FAC-BE05-36A9A384108D}</author>
    <author>tc={9B410C1F-9EEC-4F91-A261-40EF784D7DD2}</author>
    <author>tc={4AD47F96-B90E-48C2-B793-40895D9B55C5}</author>
    <author>tc={4004E563-6303-4F8A-B638-9BD0E3C5437C}</author>
    <author>tc={2F4F490E-471C-497B-AFFF-1D6B005DD7C3}</author>
    <author>tc={3143CD3F-3933-48BF-87CF-5B99E3FE5250}</author>
  </authors>
  <commentList>
    <comment ref="D22" authorId="0" shapeId="0" xr:uid="{8E4BE1EB-A36A-4538-88A5-257EF41414CD}">
      <text>
        <t>[Threaded comment]
Your version of Excel allows you to read this threaded comment; however, any edits to it will get removed if the file is opened in a newer version of Excel. Learn more: https://go.microsoft.com/fwlink/?linkid=870924
Comment:
    This BoQ requires 1000A / 500mm² busbars. Tech Specs generic section says 600A/300mm². Please update Tech Specs to match this lot's requirement.
Reply:
    done</t>
      </text>
    </comment>
    <comment ref="D23" authorId="1" shapeId="0" xr:uid="{56CC6636-A15F-4756-A4A3-FA9860A53D89}">
      <text>
        <t xml:space="preserve">[Threaded comment]
Your version of Excel allows you to read this threaded comment; however, any edits to it will get removed if the file is opened in a newer version of Excel. Learn more: https://go.microsoft.com/fwlink/?linkid=870924
Comment:
    This item has NO corresponding technical specification in the mutual Technical Specifications document. A specification section must be added before tender launch. Confirm qty = 6 matches 4 submersible inverters (Item 18) + 2 horizontal inverters (Item 20) 
Reply:
    Done </t>
      </text>
    </comment>
    <comment ref="D24" authorId="2" shapeId="0" xr:uid="{E176F29D-4FBF-4FAC-BE05-36A9A384108D}">
      <text>
        <t>[Threaded comment]
Your version of Excel allows you to read this threaded comment; however, any edits to it will get removed if the file is opened in a newer version of Excel. Learn more: https://go.microsoft.com/fwlink/?linkid=870924
Comment:
    Please add minimum efficiency requirement (≥96%) and THD limit (&lt;3%). Missing.
Reply:
    Technically, the information mentioned is sufficient.</t>
      </text>
    </comment>
    <comment ref="D25" authorId="3" shapeId="0" xr:uid="{9B410C1F-9EEC-4F91-A261-40EF784D7DD2}">
      <text>
        <t>[Threaded comment]
Your version of Excel allows you to read this threaded comment; however, any edits to it will get removed if the file is opened in a newer version of Excel. Learn more: https://go.microsoft.com/fwlink/?linkid=870924
Comment:
    Please add minimum efficiency and harmonic attenuation specifications. 
Reply:
    done</t>
      </text>
    </comment>
    <comment ref="D26" authorId="4" shapeId="0" xr:uid="{4AD47F96-B90E-48C2-B793-40895D9B55C5}">
      <text>
        <t>[Threaded comment]
Your version of Excel allows you to read this threaded comment; however, any edits to it will get removed if the file is opened in a newer version of Excel. Learn more: https://go.microsoft.com/fwlink/?linkid=870924
Comment:
    Same as Item 18 – add efficiency and THD requirements. 
Reply:
    Technically, the information mentioned is sufficient.</t>
      </text>
    </comment>
    <comment ref="D36" authorId="5" shapeId="0" xr:uid="{4004E563-6303-4F8A-B638-9BD0E3C5437C}">
      <text>
        <t xml:space="preserve">[Threaded comment]
Your version of Excel allows you to read this threaded comment; however, any edits to it will get removed if the file is opened in a newer version of Excel. Learn more: https://go.microsoft.com/fwlink/?linkid=870924
Comment:
    Same missing parameters as other lots – cycle life, charge/discharge current, temp range. 
Reply:
    No needs 
</t>
      </text>
    </comment>
    <comment ref="D37" authorId="6" shapeId="0" xr:uid="{2F4F490E-471C-497B-AFFF-1D6B005DD7C3}">
      <text>
        <t xml:space="preserve">[Threaded comment]
Your version of Excel allows you to read this threaded comment; however, any edits to it will get removed if the file is opened in a newer version of Excel. Learn more: https://go.microsoft.com/fwlink/?linkid=870924
Comment:
    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Reply:
    Done </t>
      </text>
    </comment>
    <comment ref="D38" authorId="7" shapeId="0" xr:uid="{3143CD3F-3933-48BF-87CF-5B99E3FE5250}">
      <text>
        <t xml:space="preserve">[Threaded comment]
Your version of Excel allows you to read this threaded comment; however, any edits to it will get removed if the file is opened in a newer version of Excel. Learn more: https://go.microsoft.com/fwlink/?linkid=870924
Comment:
    Same missing parameters as other lots – max system voltage, temp coefficient, etc. 
Reply:
    No needs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tc={D3DB9F10-CE64-486B-A50F-6DF5FE25FD2B}</author>
    <author>tc={1AA1A675-D2BD-4BB9-BA03-B18BD00DD156}</author>
    <author>tc={F9B54652-4D5D-439C-BE7C-615C8BDE6178}</author>
    <author>tc={A8D02B53-9019-485C-A065-958F1B601517}</author>
    <author>tc={75C29ADF-6324-48F9-BF99-50F748DB523A}</author>
    <author>tc={E1D0B2F6-059C-494F-9D9B-DAAA47EB6E4C}</author>
  </authors>
  <commentList>
    <comment ref="D9" authorId="0" shapeId="0" xr:uid="{D3DB9F10-CE64-486B-A50F-6DF5FE25FD2B}">
      <text>
        <t>[Threaded comment]
Your version of Excel allows you to read this threaded comment; however, any edits to it will get removed if the file is opened in a newer version of Excel. Learn more: https://go.microsoft.com/fwlink/?linkid=870924
Comment:
    Same comment as North Hoteh: PN20 here vs PN16 in Heish/Rakaya. Confirm operating pressure justification</t>
      </text>
    </comment>
    <comment ref="D13" authorId="1" shapeId="0" xr:uid="{1AA1A675-D2BD-4BB9-BA03-B18BD00DD156}">
      <text>
        <t xml:space="preserve">[Threaded comment]
Your version of Excel allows you to read this threaded comment; however, any edits to it will get removed if the file is opened in a newer version of Excel. Learn more: https://go.microsoft.com/fwlink/?linkid=870924
Comment:
    Please add material of wetted parts (e.g., PVDF or PTFE) for chemical compatibility. Currently missing. </t>
      </text>
    </comment>
    <comment ref="D18" authorId="2" shapeId="0" xr:uid="{F9B54652-4D5D-439C-BE7C-615C8BDE6178}">
      <text>
        <t xml:space="preserve">[Threaded comment]
Your version of Excel allows you to read this threaded comment; however, any edits to it will get removed if the file is opened in a newer version of Excel. Learn more: https://go.microsoft.com/fwlink/?linkid=870924
Comment:
    Described as "flexible copper cable NYY". NYY is not flexible. Please correct to "stranded copper cable NYY". 
Reply:
    No needs 
</t>
      </text>
    </comment>
    <comment ref="D20" authorId="3" shapeId="0" xr:uid="{A8D02B53-9019-485C-A065-958F1B601517}">
      <text>
        <t xml:space="preserve">[Threaded comment]
Your version of Excel allows you to read this threaded comment; however, any edits to it will get removed if the file is opened in a newer version of Excel. Learn more: https://go.microsoft.com/fwlink/?linkid=870924
Comment:
    Same missing parameters as other lots – cycle life, charge/discharge current, temp range. Please add. 
Reply:
    No needs 
</t>
      </text>
    </comment>
    <comment ref="D21" authorId="4" shapeId="0" xr:uid="{75C29ADF-6324-48F9-BF99-50F748DB523A}">
      <text>
        <t xml:space="preserve">[Threaded comment]
Your version of Excel allows you to read this threaded comment; however, any edits to it will get removed if the file is opened in a newer version of Excel. Learn more: https://go.microsoft.com/fwlink/?linkid=870924
Comment:
    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Reply:
    Done </t>
      </text>
    </comment>
    <comment ref="D22" authorId="5" shapeId="0" xr:uid="{E1D0B2F6-059C-494F-9D9B-DAAA47EB6E4C}">
      <text>
        <t xml:space="preserve">[Threaded comment]
Your version of Excel allows you to read this threaded comment; however, any edits to it will get removed if the file is opened in a newer version of Excel. Learn more: https://go.microsoft.com/fwlink/?linkid=870924
Comment:
    Same missing parameters as other lots – max system voltage, temp coefficient, connector type. Please add. 
Reply:
    No needs 
</t>
      </text>
    </comment>
  </commentList>
</comments>
</file>

<file path=xl/sharedStrings.xml><?xml version="1.0" encoding="utf-8"?>
<sst xmlns="http://schemas.openxmlformats.org/spreadsheetml/2006/main" count="741" uniqueCount="348">
  <si>
    <t>Appendix 2 - Bill of Quantities (BoQ) &amp; Financial Offer ITT -IDL-VFG-50335
Rehabilitation of Four Water Stations in Idlib (Mechanical and Electrical Works)
Lot 1 - Heish Water Station</t>
  </si>
  <si>
    <t>الملحق 2 - جداول الكميات والعرض المالي ITT -IDL-VFG-50335
إعادة تأهيل أربع محطات مياه في إدلب (أعمال ميكانيكية وكهربائية) - العرض المالي/جدول الكميات
المجموعة الأولى - محطة مياه حيش</t>
  </si>
  <si>
    <t xml:space="preserve">Instructions for companies 
1. Please fill out prices ONLY in column I (unit price) marked in yellow. Total price of each line and grand total cost are calculated by formulas. 
2. Please fill out all fields marked in yellow colour.
3. All prices must be in USD currency.
4. Materials provided for the works must adhere to the quality standards laid out in Appendix 3 - Technical Specification therefore, offered prices should correspond to the said quality. 
</t>
  </si>
  <si>
    <t>تعليمات للشركات
1. يرجى ملء الأسعار فقط في العمود الأول (سعر الوحدة) المحدد باللون الأصفر. يُحسب السعر الإجمالي لكل سطر والتكلفة الإجمالية الكلية باستخدام معادلات.
2. يرجى ملء جميع الحقول المحددة باللون الأصفر.
3. يجب أن تكون جميع الأسعار بالدولار الأمريكي.
4. يجب أن تتوافق المواد المستخدمة في الأعمال مع معايير الجودة الموضحة في الملحق 3 - المواصفات الفنية، وبالتالي، يجب أن تتوافق الأسعار المعروضة مع الجودة المذكورة.</t>
  </si>
  <si>
    <t>#</t>
  </si>
  <si>
    <t>Description (English)</t>
  </si>
  <si>
    <t>Description (Arabic)</t>
  </si>
  <si>
    <t>Specification (English)</t>
  </si>
  <si>
    <t>Specification (Arabic)</t>
  </si>
  <si>
    <t>Unit
الوحدة</t>
  </si>
  <si>
    <t>Quantity 
الكمية</t>
  </si>
  <si>
    <t>Unit Cost
تكلفة الوحدة</t>
  </si>
  <si>
    <t>Total Cost
التكلفة الكلية</t>
  </si>
  <si>
    <t>Applicable only for items
ينطبق فقط على العناصر</t>
  </si>
  <si>
    <t>Specification of the offered Item/Work
(To be filled if offered specification different than requested)
مواصفات العنصر/العمل المعروض
(يتم ملؤها إذا كانت المواصفات المقدمة مختلفة عن المطلوبة)</t>
  </si>
  <si>
    <t>Origin
المنشأ</t>
  </si>
  <si>
    <t xml:space="preserve">Source (where the offered Item now)
المصدر (المكان الحالي للعنصر المعروض) </t>
  </si>
  <si>
    <t>Brand-Model Offered
العلامة التجارية - الطراز المعروض</t>
  </si>
  <si>
    <t>Providing and installing a submersible pump with a lift of 335 m and a discharge of 40 m3/hour with a submersible electric motor and everything the work requires</t>
  </si>
  <si>
    <t xml:space="preserve">تقديم وتركيب مضخة غاطسة رفع 335 م وتصريف 40 م3/سا مع محرك كهربائي غاطس مع كل ما يلزم لاتمام العمل  </t>
  </si>
  <si>
    <r>
      <rPr>
        <b/>
        <sz val="11"/>
        <color theme="1"/>
        <rFont val="Calibri"/>
        <family val="2"/>
      </rPr>
      <t>Providing and installing a submersible pump</t>
    </r>
    <r>
      <rPr>
        <sz val="11"/>
        <color theme="1"/>
        <rFont val="Calibri"/>
        <family val="2"/>
      </rPr>
      <t xml:space="preserve"> with a lift of 335 m and a discharge of 40 m3/hour with a submersible electric motor and everything the work requires.
- Flow at the required head is not less than 90% and not more than 110%.
- The efficiency must not be less than 70 % at the operating point, and the higher value must be taken into the bid analysis.
- The efficiency must not be less than 65% at all points of the pump curve within the flow range of 90% to 110%.
- The nominal speed of the pump is within the limits of the nominal motor speed, and it is preferable that the pump performance curves be at the nominal motor speed.
- The pump is equipped with a non-return valve and a stainless-steel strainer.
- Pump body: made of high resistance cast iron or stainless steel.
- Pump shaft: made of stainless steel.
- Impellers: statically and dynamically balanced and made of bronze or stainless steel.
- Close pressure: must not less than 15% of the operating point pressure.
- Pump outer diameter: no more than 8".
</t>
    </r>
    <r>
      <rPr>
        <b/>
        <u/>
        <sz val="11"/>
        <color theme="1"/>
        <rFont val="Calibri"/>
        <family val="2"/>
      </rPr>
      <t>Motor:</t>
    </r>
    <r>
      <rPr>
        <sz val="11"/>
        <color theme="1"/>
        <rFont val="Calibri"/>
        <family val="2"/>
      </rPr>
      <t xml:space="preserve">
- Submersible motor type: excitation with rewindable squirrel cage
- Water-cooled according to international norms, three-phase 400 V, frequency of 50 Hz.
- It is preferable that the motor efficiency at full load and at three-quarters load should not be less than 80%.
- It is preferable that the power factor at full load and at three-quarters of the load should not be less than 75%.
- Degree of insulation: not less than F
- Degree of protection: IP 68
- The motor power exceeds the power required for the pump at the operating point by a rate of no less than 10%.
- The ability to operate the motor with high quality with a change in voltage of ± 5%, preferably ± 10% or more.
- The motor is of the double-pole type (rotational speed up to 2900 rpm).
- Outer diameter: no more than 8"</t>
    </r>
  </si>
  <si>
    <r>
      <rPr>
        <b/>
        <sz val="11"/>
        <color theme="1"/>
        <rFont val="Calibri"/>
        <family val="2"/>
      </rPr>
      <t>تقديم وتركيب مضخة غاطسة</t>
    </r>
    <r>
      <rPr>
        <sz val="11"/>
        <color theme="1"/>
        <rFont val="Calibri"/>
        <family val="2"/>
      </rPr>
      <t xml:space="preserve"> رفع 335 م وتصريف 40 م3/سا مع محرك كهربائي غاطس مع كل ما يلزم لاتمام العمل  
- الغزارة عند الرفع المطلوب لا تقل عن 90 % ولا تزيد عن 110%
- يجب أن لا يقل المردود عن 70 % عند نقطة التشغيل وتراعى القيمة الأعلى عند دراسة العروض
- يجب أن لا يقل المردود عن 65 % في كافة نقاط منحني أداء المضخة ضمن مجال الغزارة 90 % الى
% 110
- سرعة الدوران الاسمية للمضخة بحدود سرعة دوران المحرك الاسمية ويفضل أن تكون منحنيات أداء المضخة عند السرعة الاسمية للمحرك
- تزود المضخة بصمام عدم رجوع من الأعلى ومصفاة من خلائط الستانلس ستيل
- جسم المضخة مصنوع من خلائط الفونت عالي المقاومة أو الستانلس ستيل .
- محور المضخة مصنوع من خلائط الستانلس ستيل. 
- البروانات موازنة ستاتيكياً وديناميكياً ومصنوعة من البرونز أو الستانلس ستيل .
- ضغط التسكير يجب ان لا يقل عن نسبة % 15 من ضغط نقطة العمل
- قطر المضخة الخارجي: لا يزيد عن 8 "
</t>
    </r>
    <r>
      <rPr>
        <b/>
        <u/>
        <sz val="11"/>
        <color theme="1"/>
        <rFont val="Calibri"/>
        <family val="2"/>
      </rPr>
      <t>المحرك:</t>
    </r>
    <r>
      <rPr>
        <sz val="11"/>
        <color theme="1"/>
        <rFont val="Calibri"/>
        <family val="2"/>
      </rPr>
      <t xml:space="preserve">
- من النوع التحريضي الغاطس ذو قفص سنجابي قابل لإعادة اللف
- مبرد بالماء حسب الأنظمة العالمية , التوتر ثلاثي الطور 400 فولط – تردد 50 هرتز
- يفضل أن لا يقل مردود المحرك عند الحمل الكامل وعند ثلاثة أرباع الحمل عن %80
- يفضل أن لا يقل عامل الاستطاعة عند الحمل الكامل وعند ثلاثة أرباع الحمل عن %75
- درجة العازلية لاتقل عن F
-  درجة الحماية 68 IP
- استطاعة المحرك تزيد عن الاستطاعة اللازمة للمضخة عند نقطة التشغيل بمعدل لا يقل عن % 10
- إمكانية عمل المحرك بجودة عالية مع تغيير بالتوتر ± ٥ % ويفضل ± 10 % أو أكثر
- المحرك من النوع ثنائي الأقطاب  (سرعة الدوران بحدود 2900 دورة/دقيقة)
- قطر المحرك: لايزيد عن 8 "</t>
    </r>
  </si>
  <si>
    <t>Set</t>
  </si>
  <si>
    <t>Horizontal pumping set</t>
  </si>
  <si>
    <t>مجموعة ضخ أفقية</t>
  </si>
  <si>
    <r>
      <rPr>
        <b/>
        <sz val="11"/>
        <color theme="1"/>
        <rFont val="Calibri"/>
        <family val="2"/>
      </rPr>
      <t xml:space="preserve">Supplying and installing a horizontal pumping set </t>
    </r>
    <r>
      <rPr>
        <sz val="11"/>
        <color theme="1"/>
        <rFont val="Calibri"/>
        <family val="2"/>
      </rPr>
      <t xml:space="preserve">as the following specification:
- Q: 100 m3/h
- H: 80 m 
- N: 1450 RPM
</t>
    </r>
    <r>
      <rPr>
        <b/>
        <u/>
        <sz val="11"/>
        <color theme="1"/>
        <rFont val="Calibri"/>
        <family val="2"/>
      </rPr>
      <t>Scope of Work Includes</t>
    </r>
    <r>
      <rPr>
        <sz val="11"/>
        <color theme="1"/>
        <rFont val="Calibri"/>
        <family val="2"/>
      </rPr>
      <t>:
- Supply and installation of the horizontal pump with the required specifications, ensuring that the pump and electric motor are pre-assembled on a metal base plate at the factory for precise alignment and easy installation.
- Connection of the pump to the suction and discharge lines, including the provision of all necessary flanges, gaskets, and bolts.
- Execution of all required electrical works, including connection to the control panel and commissioning.
- Conducting all operational and hydraulic tests to ensure optimal performance and to confirm the system is free from leaks or abnormal vibrations.
- Transporting the equipment to the worksite and installing it in accordance with engineering standards and approved specifications.
- Providing a comprehensive technical report after installation, including performance data and test results.
- All equipment must comply with international standards (such as ISO, ANSI, DIN, AWWA).
The price includes all necessary works to complete the job as per the supervisory committee's instructions.</t>
    </r>
  </si>
  <si>
    <r>
      <rPr>
        <b/>
        <sz val="11"/>
        <color theme="1"/>
        <rFont val="Calibri"/>
        <family val="2"/>
      </rPr>
      <t xml:space="preserve"> تقديم وتركيب مجموعة ضخ أفقية </t>
    </r>
    <r>
      <rPr>
        <sz val="11"/>
        <color theme="1"/>
        <rFont val="Calibri"/>
        <family val="2"/>
      </rPr>
      <t xml:space="preserve">مع الاخذ بعين الاعتبار مايلي:
- التصريف: 100 م3/سا
- الرفع: 80 م
- سرعة الدوران: 1450 RPM
</t>
    </r>
    <r>
      <rPr>
        <b/>
        <u/>
        <sz val="11"/>
        <color theme="1"/>
        <rFont val="Calibri"/>
        <family val="2"/>
      </rPr>
      <t xml:space="preserve"> العمل يشمل</t>
    </r>
    <r>
      <rPr>
        <sz val="11"/>
        <color theme="1"/>
        <rFont val="Calibri"/>
        <family val="2"/>
      </rPr>
      <t>:
- توريد وتركيب المضخة الأفقية بالمواصفات المطلوبة، بحيث تكون المضخة والمحرك الكهربائي مجمعين مسبقًا على قاعدة معدنية (Base Plate) في المصنع، لضمان الدقة في المحاذاة وسهولة التركيب.
- توصيل المضخة بخط السحب والضخ، مع توفير جميع الفلنجات،  الجوانات، والبراغي المطلوبة.
- تنفيذ جميع الأعمال الكهربائية اللازمة، بما في ذلك التوصيل بلوحة التحكم والتشغيل.
- إجراء جميع الاختبارات التشغيلية والهيدروليكية لضمان كفاءة الأداء وخلو النظام من التسربات أو الاهتزازات غير الطبيعية.
- نقل المعدات إلى موقع العمل وتركيبها وفق الأصول الهندسية والمواصفات المعتمدة.
- تقديم تقرير فني شامل بعد التركيب، متضمناً بيانات الأداء ونتائج الاختبارات.
- جميع المعدات يجب أن تكون مطابقة للمواصفات الدولية (مثل ISO, ANSI, DIN, AWWA).
السعر يشمل كافة الاعمال الازمة لاتمام العمل وحسب توجيهات لجنة الاشراف.</t>
    </r>
  </si>
  <si>
    <t>Supplying and installing check valve DN 150 mm 
PN 16 Bar</t>
  </si>
  <si>
    <t>تقديم و تركيب رداد  قطع   150 مم 
ضغط 16 بار</t>
  </si>
  <si>
    <r>
      <rPr>
        <b/>
        <sz val="11"/>
        <rFont val="Calibri"/>
        <family val="2"/>
      </rPr>
      <t xml:space="preserve">Supplying and installing check valve at the pumping line </t>
    </r>
    <r>
      <rPr>
        <sz val="11"/>
        <rFont val="Calibri"/>
        <family val="2"/>
      </rPr>
      <t>as in  the following specifications:
- DN 150 mm
- PN 16 bar
- The disk is made of bronze or cast iron
- The valve body of the cast iron
- Disk shaft made of stainless steel
- Connection type: with flanges
- All manufacturing marks stamped with the prominent symbols on the body, in addition to the name of the manufacturer
 The price includes all installation the bolts, gasket ,transportation cost and all necessary to complete the work and according to the directives of the supervisors engineer.</t>
    </r>
  </si>
  <si>
    <r>
      <rPr>
        <b/>
        <sz val="11"/>
        <color theme="1"/>
        <rFont val="Calibri"/>
        <family val="2"/>
      </rPr>
      <t xml:space="preserve">تقديم وتركيب صمام عدم رجوع ( رداد ) على خط الضخ </t>
    </r>
    <r>
      <rPr>
        <sz val="11"/>
        <color theme="1"/>
        <rFont val="Calibri"/>
        <family val="2"/>
      </rPr>
      <t>وفق المواصفات التالية:
- القطر الاسمي :  150 mm
- الضغط الاسمي :  16 bar
- المرد من البرونز أو الفونط
- الجسم الخارجي من الفونت
- محور المرد من الستانلس ستيل
- النوع بفلنجات
- جميع علامات الصنع ممهورة بالحرف النافر على الجسم بالإضافة الى اسم الصانع
 السعر يتضمن كافة أجور التركيب والنقل وتقديم البراغي والجوانات وكل مايلزم لاتمام  العمل  وحسب توجيهات المهندس المشرف .</t>
    </r>
  </si>
  <si>
    <t>Pcs</t>
  </si>
  <si>
    <t>Supplying and installing gate valve DN 150 mm 
PN 16 Bar</t>
  </si>
  <si>
    <t>تقديم و تركيب صمام قطع   150 مم 
ضغط 16 بار</t>
  </si>
  <si>
    <r>
      <rPr>
        <b/>
        <sz val="11"/>
        <color theme="1"/>
        <rFont val="Calibri"/>
        <family val="2"/>
      </rPr>
      <t>Supplying and installing gate valve</t>
    </r>
    <r>
      <rPr>
        <sz val="11"/>
        <color theme="1"/>
        <rFont val="Calibri"/>
        <family val="2"/>
      </rPr>
      <t>, as in  the following:
- Nominal diameter (DN) 150 mm
- Nominal pressure (PN) 16 Bar minimum
- The body and cover shall be made from ductile cast iron and painted with epoxy paint from the inside
- Axis: 13% Stainless Chrome
- Sealing O ring shall be made from copper or bronz
- Flanges holes: matching
this should be provided including all required joints, flanges, labor, tools, connecting &amp; plumping works and all other requirements to complete the work to the fullest extent as directed by the supervising engineer.</t>
    </r>
  </si>
  <si>
    <r>
      <rPr>
        <b/>
        <sz val="11"/>
        <color theme="1"/>
        <rFont val="Calibri"/>
        <family val="2"/>
      </rPr>
      <t>تقديم و تركيب صمام قطع</t>
    </r>
    <r>
      <rPr>
        <sz val="11"/>
        <color theme="1"/>
        <rFont val="Calibri"/>
        <family val="2"/>
      </rPr>
      <t xml:space="preserve"> </t>
    </r>
    <r>
      <rPr>
        <b/>
        <sz val="11"/>
        <color theme="1"/>
        <rFont val="Calibri"/>
        <family val="2"/>
      </rPr>
      <t xml:space="preserve"> (جارور)</t>
    </r>
    <r>
      <rPr>
        <sz val="11"/>
        <color theme="1"/>
        <rFont val="Calibri"/>
        <family val="2"/>
      </rPr>
      <t xml:space="preserve"> بالمواصفات التالية:  
- القطر الأسمي 150 مم
- الضغط الأسمي لا يقل عن 16 بار 
- الجسم والغطاء من الفونط المرن ومغطى داخليا بمادة الإيبوكسي
- الجذع : 13% ستانلس كرومي
- حلقة الاحكام : من البرونز أو النحاس
- ثقوب الفلنجات: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r>
  </si>
  <si>
    <t>Supplying and installing gate valve DN 100 mm 
PN 16 Bar</t>
  </si>
  <si>
    <t>تقديم و تركيب صمام قطع   100 مم 
ضغط 16 بار</t>
  </si>
  <si>
    <r>
      <rPr>
        <b/>
        <sz val="11"/>
        <color theme="1"/>
        <rFont val="Calibri"/>
        <family val="2"/>
      </rPr>
      <t>Supplying and installing gate valve</t>
    </r>
    <r>
      <rPr>
        <sz val="11"/>
        <color theme="1"/>
        <rFont val="Calibri"/>
        <family val="2"/>
      </rPr>
      <t>, as in  the following:
- Nominal diameter (DN) 100 mm
- Nominal pressure (PN) 16 Bar minimum
- The body and cover shall be made from ductile cast iron and painted with epoxy paint from the inside
- Axis: 13% Stainless Chrome
- Sealing O ring shall be made from copper or bronz
- Flanges holes: matching
this should be provided including all required joints, flanges, labor, tools, connecting &amp; plumping works and all other requirements  to complete the work to the fullest extent as directed by the supervising engineer.</t>
    </r>
  </si>
  <si>
    <r>
      <rPr>
        <b/>
        <sz val="11"/>
        <color theme="1"/>
        <rFont val="Calibri"/>
        <family val="2"/>
      </rPr>
      <t>تقديم و تركيب صمام قطع  (جارور)</t>
    </r>
    <r>
      <rPr>
        <sz val="11"/>
        <color theme="1"/>
        <rFont val="Calibri"/>
        <family val="2"/>
      </rPr>
      <t xml:space="preserve">  بالمواصفات التالية:  
- القطر الأسمي 100 مم
- الضغط الأسمي لا يقل عن 16 بار    
- الجسم والغطاء من الفونط المرن ومغطى داخليا بمادة الإيبوكسي
- الجذع: 13% ستانلس كرومي
- حلقة الاحكام من البرونز أو النحاس
- ثقوب الفلنجات: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r>
  </si>
  <si>
    <t>Supplying and installing gate valve DN 80 mm 
PN 16 Bar</t>
  </si>
  <si>
    <t>تقديم و تركيب صمام قطع   80 مم 
ضغط 16 بار</t>
  </si>
  <si>
    <r>
      <rPr>
        <b/>
        <sz val="11"/>
        <color theme="1"/>
        <rFont val="Calibri"/>
        <family val="2"/>
      </rPr>
      <t>Supplying and installing gate valve</t>
    </r>
    <r>
      <rPr>
        <sz val="11"/>
        <color theme="1"/>
        <rFont val="Calibri"/>
        <family val="2"/>
      </rPr>
      <t>,  as in  the following:
- Nominal diameter (DN) 80 mm
- Nominal pressure (PN) 16 Bar minimum
- The body and cover shall be made from ductile cast iron and painted with epoxy paint from the inside
- Axis: 13% Stainless Chrome
-  Sealing O ring shall be made from copper or bronz
- Flanges holes: matching
This should be provided including all required joints, flanges, labor, tools, connecting &amp; plumping works and all other requirements  to complete the work to the fullest extent as directed by the supervising engineer.</t>
    </r>
  </si>
  <si>
    <r>
      <rPr>
        <b/>
        <sz val="11"/>
        <color theme="1"/>
        <rFont val="Calibri"/>
        <family val="2"/>
      </rPr>
      <t>تقديم و تركيب صمام قطع  (جارور)</t>
    </r>
    <r>
      <rPr>
        <sz val="11"/>
        <color theme="1"/>
        <rFont val="Calibri"/>
        <family val="2"/>
      </rPr>
      <t xml:space="preserve">  بالمواصفات التالية:  
- القطر الأسمي 80 مم
- الضغط الأسمي لا يقل عن 16 بار    
- الجسم والغطاء من الفونط المرن ومغطى داخليا بمادة الإيبوكسي
- الجذع: 13% ستانلس كرومي
- حلقة الاحكام: من البرونز أو النحاس
- ثقوب الفلنجات: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r>
  </si>
  <si>
    <t>Supplying and installing check valve DN 100 mm 
PN 16 Bar</t>
  </si>
  <si>
    <t>تقديم و تركيب رداد  قطع   100 مم 
ضغط 16 بار</t>
  </si>
  <si>
    <r>
      <rPr>
        <b/>
        <sz val="11"/>
        <rFont val="Calibri"/>
        <family val="2"/>
      </rPr>
      <t>Supplying and installing check valve</t>
    </r>
    <r>
      <rPr>
        <sz val="11"/>
        <rFont val="Calibri"/>
        <family val="2"/>
      </rPr>
      <t xml:space="preserve"> </t>
    </r>
    <r>
      <rPr>
        <u/>
        <sz val="11"/>
        <rFont val="Calibri"/>
        <family val="2"/>
      </rPr>
      <t>at the pumping line</t>
    </r>
    <r>
      <rPr>
        <sz val="11"/>
        <rFont val="Calibri"/>
        <family val="2"/>
      </rPr>
      <t xml:space="preserve"> as in  the following specifications:
- DN 100 mm
- PN 16 bar
- The disk is made of bronze or cast iron
- The valve body of the cast iron
- Disk shaft made of stainless steel
- Connection type: with flanges
- All manufacturing marks stamped with the prominent symbols on the body, in addition to the name of the manufacturer.
 The price includes all installation the bolts, gasket ,transportation cost and all necessary to complete the work and according to the directives of the supervisors engineer.</t>
    </r>
  </si>
  <si>
    <r>
      <rPr>
        <b/>
        <sz val="11"/>
        <color theme="1"/>
        <rFont val="Calibri"/>
        <family val="2"/>
      </rPr>
      <t>تقديم وتركيب صمام عدم رجوع ( رداد )</t>
    </r>
    <r>
      <rPr>
        <sz val="11"/>
        <color theme="1"/>
        <rFont val="Calibri"/>
        <family val="2"/>
      </rPr>
      <t xml:space="preserve"> </t>
    </r>
    <r>
      <rPr>
        <u/>
        <sz val="11"/>
        <color theme="1"/>
        <rFont val="Calibri"/>
        <family val="2"/>
      </rPr>
      <t>على خط الضخ</t>
    </r>
    <r>
      <rPr>
        <sz val="11"/>
        <color theme="1"/>
        <rFont val="Calibri"/>
        <family val="2"/>
      </rPr>
      <t xml:space="preserve"> وفق المواصفات التالية:
- القطر الاسمي: DN 100 mm
- الضغط الاسمي: PN 16 bar
- المرد من البرونز أو الفونط
- الجسم الخارجي من الفونت 
- محور المرد من الستانلس ستيل
- النوع بفلنجات 
- جميع علامات الصنع ممهورة بالحرف النافر على الجسم بالإضافة الى اسم الصانع
 السعر يتضمن كافة أجور التركيب والنقل وتقديم البراغي والجوانات وكل مايلزم لاتمام  العمل  وحسب توجيهات المهندس المشرف .</t>
    </r>
  </si>
  <si>
    <t>Providing and installing a water flow meter with a diameter of 100 mm and a pressure of 16 bar,</t>
  </si>
  <si>
    <t xml:space="preserve">تقديم وتركيب عداد غزارة قطر 100 مم وضغط 16 بار مع كل ما يلزم لاتمام العمل </t>
  </si>
  <si>
    <r>
      <rPr>
        <b/>
        <sz val="11"/>
        <color theme="1"/>
        <rFont val="Calibri"/>
        <family val="2"/>
      </rPr>
      <t xml:space="preserve">Supplying  and installing a mechanical water flow meter </t>
    </r>
    <r>
      <rPr>
        <sz val="11"/>
        <color theme="1"/>
        <rFont val="Calibri"/>
        <family val="2"/>
      </rPr>
      <t>as in  the following specifications:</t>
    </r>
    <r>
      <rPr>
        <b/>
        <sz val="11"/>
        <color theme="1"/>
        <rFont val="Calibri"/>
        <family val="2"/>
      </rPr>
      <t xml:space="preserve">
</t>
    </r>
    <r>
      <rPr>
        <sz val="11"/>
        <color theme="1"/>
        <rFont val="Calibri"/>
        <family val="2"/>
      </rPr>
      <t>- DN 100 mm
- PN 16 bar
- The body is made of ductile cast iron
- N of digits: Five digit display
- Protection: epoxy paint
- All bolts and nuts must be galvanized steel
- The body and cover must be made of flexible material
- Measurements must be in cubic metres, and the error rate must not exceed (0.001)</t>
    </r>
  </si>
  <si>
    <r>
      <rPr>
        <b/>
        <sz val="11"/>
        <color theme="1"/>
        <rFont val="Calibri"/>
        <family val="2"/>
      </rPr>
      <t xml:space="preserve">تقديم وتركيب عداد غزارة ميكانيكي </t>
    </r>
    <r>
      <rPr>
        <sz val="11"/>
        <color theme="1"/>
        <rFont val="Calibri"/>
        <family val="2"/>
      </rPr>
      <t xml:space="preserve">وفق المواصفات التالية: 
- القطر: 100 مم
- الضغط: 16 بار 
- الجسم: مصنوع من الفونط المرن
- عدد خانات الارقام: خمس خانات  
- الحماية: دهان ايبوكسي
- يجب ان تكون جميع البراغي والصواميل من الصلب المغلفن 
- ان يكون الجسم والغطاء من مادة مرنة 
- يجب ان تكون القياسات بالمتر المكعب وان لا يزيد معدل الخطا عن (0.001) </t>
    </r>
  </si>
  <si>
    <t>Providing and installing drawn zinc iron pipes with a diameter of 4 inches</t>
  </si>
  <si>
    <t>تقديم وتركيب قساطل حديد مزيبق مسحوب قطر 4 انش</t>
  </si>
  <si>
    <r>
      <rPr>
        <b/>
        <sz val="11"/>
        <color theme="1"/>
        <rFont val="Calibri"/>
        <family val="2"/>
      </rPr>
      <t>Supplying  and installing drawn zinc iron pipes</t>
    </r>
    <r>
      <rPr>
        <sz val="11"/>
        <color theme="1"/>
        <rFont val="Calibri"/>
        <family val="2"/>
      </rPr>
      <t xml:space="preserve"> as in  the following specifications:
- DN 4 inches
- Thickness not less than 4 mm
- Length not less than 5.8 m
- Flanges with a thickness of not less than 20 mm
- With screws, gaskets, and everything necessary to complete the installation and connection.</t>
    </r>
  </si>
  <si>
    <r>
      <rPr>
        <b/>
        <sz val="11"/>
        <color theme="1"/>
        <rFont val="Calibri"/>
        <family val="2"/>
      </rPr>
      <t>تقديم وتركيب قساطل حديد مزيبق مسحوب</t>
    </r>
    <r>
      <rPr>
        <sz val="11"/>
        <color theme="1"/>
        <rFont val="Calibri"/>
        <family val="2"/>
      </rPr>
      <t xml:space="preserve"> وفقا للمواصفات التالية:
- القطر 4 انش
- السماكة لا تقل عن 4 مم
- الطول لا يقل عن 5.8 م
- الفلنجات سماكة لا تقل عن 20 مم
- مع البراغي والجوانات وكل ما يلزم لاتمام التركيب والوصل </t>
    </r>
  </si>
  <si>
    <t>ML</t>
  </si>
  <si>
    <t>Providing and installing drawn zinc iron pipes with a diameter of 3 inches</t>
  </si>
  <si>
    <t>تقديم وتركيب قساطل حديد مزيبق مسحوب قطر 3 انش</t>
  </si>
  <si>
    <r>
      <rPr>
        <b/>
        <sz val="11"/>
        <color theme="1"/>
        <rFont val="Calibri"/>
        <family val="2"/>
      </rPr>
      <t>Supplying  and installing drawn zinc iron pipes</t>
    </r>
    <r>
      <rPr>
        <sz val="11"/>
        <color theme="1"/>
        <rFont val="Calibri"/>
        <family val="2"/>
      </rPr>
      <t xml:space="preserve"> as in  the following specifications:
- DN 3 inches
- Thickness not less than 4 mm
- Length not less than 5.8
- Flanges with a thickness of not less than 20 mm
- With screws, gaskets, and everything necessary to complete the installation and connection.</t>
    </r>
  </si>
  <si>
    <r>
      <rPr>
        <b/>
        <sz val="11"/>
        <color theme="1"/>
        <rFont val="Calibri"/>
        <family val="2"/>
      </rPr>
      <t>تقديم وتركيب قساطل حديد مزيبق مسحوب</t>
    </r>
    <r>
      <rPr>
        <sz val="11"/>
        <color theme="1"/>
        <rFont val="Calibri"/>
        <family val="2"/>
      </rPr>
      <t xml:space="preserve"> وفقا للمواصفات التالية:
- القطر 3 انش
- السماكة لا تقل عن 4 مم
- الطول لا يقل عن 5.8 م
- الفلنجات سماكة لا تقل عن 20 مم
- مع البراغي والجوانات وكل ما يلزم لاتمام التركيب والوصل </t>
    </r>
  </si>
  <si>
    <t xml:space="preserve">Providing and installing  galvanized iron pipes </t>
  </si>
  <si>
    <t xml:space="preserve">تقديم وتركيب قساطل حديد  مزيبق مسحوب </t>
  </si>
  <si>
    <r>
      <rPr>
        <b/>
        <sz val="11"/>
        <color theme="1"/>
        <rFont val="Calibri"/>
        <family val="2"/>
      </rPr>
      <t>Supply and installation of drawn zinc iron pipes for the manufacturing of suction and pumping headers for horizontal pumps according to the following specifications:</t>
    </r>
    <r>
      <rPr>
        <sz val="11"/>
        <color theme="1"/>
        <rFont val="Calibri"/>
        <family val="2"/>
      </rPr>
      <t xml:space="preserve">
- DN:  from 3 to 8 inches
- Thickness: standart to DN specified
- With the necessary connections and accessories.
It must contain all the necessary equipment, including connections, flanges, gaskets, labor wages, connection and installation wages, and everything necessary to complete the work in the best possible way according to the instructions of the supervising engineer.</t>
    </r>
  </si>
  <si>
    <r>
      <rPr>
        <b/>
        <sz val="11"/>
        <color theme="1"/>
        <rFont val="Calibri"/>
        <family val="2"/>
      </rPr>
      <t>تقديم وتركيب بواري حديد مزيبق مسحوب لزوم تصنيع مجمعات السحب والضخ للمضخات الأفقية وفق المواصفات التالية:</t>
    </r>
    <r>
      <rPr>
        <sz val="11"/>
        <color theme="1"/>
        <rFont val="Calibri"/>
        <family val="2"/>
      </rPr>
      <t xml:space="preserve">
- القطر:  من 3 انش حتى 8 انش
- السماكة: قياسية لكل قطر
- مع التوصيل والاكسسوارات اللازمة 
يجب أن يحتوي كل المعدات اللازمة من وصلات وفلنجات وجوانات قياسية واجور يد عاملة وأجور الوصل والتركيب وكل مايلزم  لإتمام العمل على أكمل وجه حسب توجيهات المهندس المشرف.</t>
    </r>
  </si>
  <si>
    <t>kg</t>
  </si>
  <si>
    <t xml:space="preserve"> Live lightning protection needle</t>
  </si>
  <si>
    <t xml:space="preserve">ابرة تغذية صاعقية نشطة </t>
  </si>
  <si>
    <t>Providing and installing an active type chrome-plated copper needle with the ability to ionize the air in order to attract lightning and protect a perimeter of not less than 100 m2:
- Protection area of ​​100 meters, longitudinal circular.
- Fixing firmly with a 2-inch metal pipe at a height of not less than 4 meters.
- Bare copper anchor with a section of not less than 35 mm2 to connect the needle to the grounding system.
- Insulators between the copper cable and the metal structure every half meter.</t>
  </si>
  <si>
    <t>تقديم وتركيب ابرة نحاسية مطلية بالكروم من النوع النشط والتي لها امكانية تايين الهواء من اجل جذب الصواعق والحماية لمحيط لا يقل عن 100 م2:
-مجال الحماية 100 متر طولي دائري.
-التثبيت بشكل متين مع بوري 2 انش بارتفاع لايقل عن 4 متر .
-مرس نحاسي عاري  بمقطع لا يقل عن 35مم2 للوصل بين الابرة ونظام التاريض.
-عوازل بين الكبل النحاسي والهيكل المعدني كل نصف متر.</t>
  </si>
  <si>
    <t xml:space="preserve">Lump sum </t>
  </si>
  <si>
    <t>Supplying and installing earthing systemfor Equipment and panel</t>
  </si>
  <si>
    <t xml:space="preserve">تقديم وتنفيذ نظام تأريض التجهيزات واللوحات </t>
  </si>
  <si>
    <r>
      <rPr>
        <b/>
        <i/>
        <sz val="11"/>
        <rFont val="Calibri"/>
        <family val="2"/>
      </rPr>
      <t xml:space="preserve"> Providing and installing an Equipment and paneles earthing system containing:</t>
    </r>
    <r>
      <rPr>
        <sz val="11"/>
        <rFont val="Calibri"/>
        <family val="2"/>
      </rPr>
      <t xml:space="preserve">
 Ground copper electrodes qty /3/ , with a length of 1 meter, a diameter of not less than 1/2 inch, the resistance of the electrodes should not exceed 5 ohms
 It is planted in the ground within three pits, the dimensions of each pit are (80*80*100) cm. The pits are distributed in a triangle with a side length of not less than twice the length of the ground stake. The three pits are connected to each other in the form of a closed ring using a copper stranded  of no less than 35 mm2 cross section. The soil is replaced In each hole with the appropriate materials to include (table salt + charcoal + iron filings +...) as directed by the supervising engineer.With casting manhole and metal cover for each hole
  Conductor: an insulated copper cable, with a section of not less than 16 mm2 to connect the inverter and metal panels to the Earthing pit
The price includes materials, installation, transportation, labor, excavation and all that is needed to complete the work to the fullest extent as directed by the supervising engineer</t>
    </r>
  </si>
  <si>
    <r>
      <rPr>
        <b/>
        <i/>
        <sz val="11"/>
        <rFont val="Calibri"/>
        <family val="2"/>
      </rPr>
      <t>تقديم وتركيب نظام تأريض اللوحات والتجهيزات  مكون من:</t>
    </r>
    <r>
      <rPr>
        <sz val="11"/>
        <rFont val="Calibri"/>
        <family val="2"/>
      </rPr>
      <t xml:space="preserve">
الكترودات نحاسية عدد /3/ بطول الوتد 1 متر قطر لا يقل عن 1/2  انش يجب أن لا تتجاوز مقاومة التأريض 5 أوم 
 مزروعة في الأرض ضمن ثلاث حفر ابعاد كل حفرة (80*80*100) سم  و موزعة الحفر بشكل مثلث طول ضلعه لا يقل عن ضعف طول الوتد الارضي وتوصل الحفر الثلاثة مع بعضها بشكل حلقة مغلقة  باستخدام مرس نحاسي لا يقل مقطعه عن 35 مم2 تستبدل التربة في كل حفرة بالمواد المناسبة بحيث تتضمن  ( ملح الطعام + فحم+برادة حديد +...) حسب توجيهات المهندس المشرف 
مع صب غرفة تفتيش و غطاء معدني لكل حفرة
  الموصل : كبل نحاسي  معزول مقطع لا يقل عن 16 مم2 لوصل الانفرتر واللوحات الكهربائية المعدنية بحفرة التاريض
السعر يشمل المواد والتركيب واجور النقل واليد العاملة والحفر وكل ما يلزم لإتمام العمل على أكمل وجه حسب توجيهات المهندس المشرف .</t>
    </r>
  </si>
  <si>
    <t>Providing and installing an alternating current (AC) circuit breaker 630  A</t>
  </si>
  <si>
    <t>تقديم وتركيب قاطع تيار متناوب(AC) عياري  
 630 امبير</t>
  </si>
  <si>
    <t>Supplying and installing Calibrated circuit breaker (magnetic and thermal protection)  MCCB 630 A,   installed after changeover as the following specification :
 - type : three-phase (AC)
 - In 630 A
 - Breaking Capacity @ 380/415 V: Ics equals to or more than 35 KA
 - Rated operational voltage: Ue 690 V
-Rated insulation voltage: Ui 750 V
 NO.of poles : 3
CAT: A
With all necessary accessories.
It mounts  With appropriate intensity transducers and a multifunctional scale.with suitable  copper bares two output.
The price includes materials, installation, transportation, labor and everything needed to complete the  work correctly and as directed by supervising engineer</t>
  </si>
  <si>
    <r>
      <t xml:space="preserve">تقديم وتركيب قاطع عياري حراري مغناطيسي  630  أمبير ( MCCB ) يركب بعد القاطع القلاب  بالمواصفات التالية : 
 - النوع : 3 فاز  (AC)
 - التيار :  630  أمبير 
 </t>
    </r>
    <r>
      <rPr>
        <sz val="11"/>
        <color rgb="FFFF0000"/>
        <rFont val="Calibri"/>
        <family val="2"/>
      </rPr>
      <t xml:space="preserve">- </t>
    </r>
    <r>
      <rPr>
        <sz val="11"/>
        <rFont val="Calibri"/>
        <family val="2"/>
      </rPr>
      <t>شدة القطع عند جهد 380/415 فولت : اكبر من او تساوي  35 كيلو أمبير
 -الجهد التشغيلي  :  690 فولت 
- جهد العزل: 750  فولت
 - عدد الاقطاب : 3 
- صنف الفصل :A</t>
    </r>
    <r>
      <rPr>
        <sz val="11"/>
        <color rgb="FFFF0000"/>
        <rFont val="Calibri"/>
        <family val="2"/>
      </rPr>
      <t xml:space="preserve"> </t>
    </r>
    <r>
      <rPr>
        <sz val="11"/>
        <rFont val="Calibri"/>
        <family val="2"/>
      </rPr>
      <t xml:space="preserve">
مع كافة الاكسسوارات اللازمة.
يتم تركيبه مع محولات الشدة المناسبة ومقياس متعدد الوظائف
بالاضافة الى بارات نحاسية مناسبة بمخرجين .
السعر يشمل المواد والتركيب واجور النقل واليد العاملة وكل ما يلزم لإتمام العمل على أكمل وجه حسب توجيهات المهندس المشرف</t>
    </r>
  </si>
  <si>
    <t>Lump sum</t>
  </si>
  <si>
    <t>Supplying and installing changeover switch 1000 A</t>
  </si>
  <si>
    <t xml:space="preserve">تقديم وتركيب قاطع قلاب استطاعة 1000امبير </t>
  </si>
  <si>
    <t xml:space="preserve">Supplying and installing  changeover switch 1000 A to change between two input source (GEN- GRID) as the following specification:
 - type: on - load  three phase changeover switch
 - current rating:1000 A
 - voltage: 400 V
 - NO.of poles:  4
 - Positions  : three positions  ON-OFF - ON (I - 0 - II).
-  signal lamp for the two input sources are mounted on the front panel (one signal lamp for each phase).
- Voltage meters for the utility and a voltage analyzer with the necessary power transformers for the breaker output. 
- The changover switch is placed within a sealed metal plate IP54, painted with thermal paint, with suitable dimensions.
The price includes materials, installation, transportation, labor and everything needed to complete the work to the fullest extent as directed by the supervising engineer </t>
  </si>
  <si>
    <t>تقديم وتركيب قاطع قلاب  1000أمبير للتبديل بين المولدة والكهرباء,  بالمواصفات التالية: 
 - النوع :  فصل تحت الحمل - 3 فاز  
 - التيار :  1000 مبير 
 -الجهد  :  400 فولت 
 - عدد الاقطاب : 4 
 - الوضعيات : 3 وضعيات   ON-OFF - ON (I - 0 - II)
-لمبات اشارة لمصدري الدخل تركب على الواجهة الأمامية (لمبة اشارة لكل فاز)..
- مقاييس جهد للشبكة العامة ومحلل جهد مع محولات الشدة اللزمة لخرج القاطع.
  -  ويكون القاطع القلاب موضوع ضمن لوحة معدنية محكمة الاغلاق IP54 مدهون بدهان حراري وبابعاد مناسبة .
السعر يشمل المواد والتركيب واجور النقل واليد العاملة وكل ما يلزم لإتمام العمل على أكمل وجه حسب توجيهات المهندس المشرف</t>
  </si>
  <si>
    <t xml:space="preserve">Supply and installation of a main incoming (distribution) panel </t>
  </si>
  <si>
    <t>تقديم وتركيب لوحة  دخول (توزيع) رئيسي</t>
  </si>
  <si>
    <t>Supply and installation of a main incoming (distribution) panel  made of sheet metal With suitable dimensions enclosure with the following specifications:
Thermal paint
Copper busbars designed to withstand 600 A with a minimum cross-section of 300 mm²
Copper busbars mounted on insulators and protected at the front with a transparent heat-resistant plastic cover
4 copper busbars equipped with cable termination points
The busbars are color-coded in different colors
Equipped with suitable inlets and outlets for the diameters of the used cables
Provided with a hinged door and lock
Including fixing, installation, drilling for connecting cable terminations, and all requirements for proper cable connection, as per the supervising engineer’s instructions.</t>
  </si>
  <si>
    <t xml:space="preserve">تقديم وتركيب لوحة  دخول (توزيع) رئيسية  ضمن لوحة من الصالج المخوخ حراريا بابعاد مناسبة  وفق المواصفات التالية :
بارت نحاسية مخصصة لتحمل امبير 600 ومقطع  300مم2  على الاقل 
البارات النحاسية مثبتة على عوازل ومحمية من الامام بلوح بلاستيكي شفاف مقاوم للحرارة 
عدد البارات النحاسية 4 مجهزة بنقاط تثبيت راس الكابلات 
البارات تكون ملونة بالوان مختلفة 
يوجد مخارج ومداخل مناسبة لاقطار الكبلات المستخدمة 
مزودة بباب متمفصل مع قفل 
مع التثبيت والتركيب والتثقيب المناسب لوصل رؤوس الكابلات مع كل مايلزم لتوصيل الكابلات وحسب توجيهات المهندس المشرف </t>
  </si>
  <si>
    <t>Star-delta starting panel with capicity 40 KW</t>
  </si>
  <si>
    <t>لوحة اقلاع نجمي مثلثي باستطاعة 40 كيلو وات</t>
  </si>
  <si>
    <t>Providing and installing astar-delta starting panel IP54 with thermal paint with suitable dimensions for a horizontal pump with a capacity of 40 KW according to the following specifications:
- Contactors with suitable capacity
- Phase interruption and reverse rotation protection relay with Nevo .
- Electronic protection for the start-up ampere and work with suitable current transformers.
- electrical network analyzer meter on the panel door (voltage - frequency - ampere).
Signal lamps: fault - work - phase interruption.
Cable entry and exit within suitable clamps
- Panel lock
The price includes materials, installation, transportation costs, labor and everything necessary to complete the work in the best possible way according to the instructions of the supervising engineer</t>
  </si>
  <si>
    <t>تقديم وتركيب لوحة اقلاع نجمي مثلثي IP54 بخ حراري بابعاد مناسبة  لمضخة افقية باستطاعة  40 KW وفق المواصفات التالية:
-كونتاكتورات باستطاعة مناسبة 
-ريليه حماية انقطاع فاز وعكس دوران مع نيفو .
-حماية الكترونية لامبير الإقلاع والعمل مع محولات الشدة المناسبة.
-محلل شبكة شامل على باب اللوحة (جهد-تردد-امبير).
لمبات اشارة: عطل - عمل - انقطاع فاز.
دخول وخروج الكابلات ضمن كلاندات  مناسبة 
-قفل للوحة 
السعر يشمل المواد والتركيب واجور النقل واليد العاملة وكل ما يلزم لإتمام العمل على أكمل وجه حسب توجيهات المهندس المشرف.</t>
  </si>
  <si>
    <r>
      <t xml:space="preserve">Autotrans starting panel with capicity </t>
    </r>
    <r>
      <rPr>
        <sz val="11"/>
        <rFont val="Calibri"/>
        <family val="2"/>
      </rPr>
      <t>75 hp</t>
    </r>
  </si>
  <si>
    <r>
      <t xml:space="preserve">لوحة اقلاع اوتوترانس </t>
    </r>
    <r>
      <rPr>
        <sz val="11"/>
        <rFont val="Calibri"/>
        <family val="2"/>
      </rPr>
      <t>75 حصان</t>
    </r>
  </si>
  <si>
    <t>Providing and installing auto trans starting panel IP54 with thermal paint with suitable dimensions for a submersible pump with a capacity of 75 HP according to the following specifications:
- Contactors with suitable capacity
- Phase interruption and reverse rotation protection relay.
- Electronic protection for the start-up ampere and work with suitable current transformers.
- electrical network analyzer meter on the panel door (voltage - frequency - ampere).
Signal lamps: fault - work - phase interruption.
Cable entry and exit within suitable clamps
- Panel lock
The price includes materials, installation, transportation costs, labor and everything necessary to complete the work in the best possible way according to the instructions of the supervising engineer</t>
  </si>
  <si>
    <t>تقديم وتركيب لوحة اقلاع اوتوترانس IP54 بخ حراري بابعاد مناسبة  لمضخة غاطسة باستطاعة  75 HP وفق المواصفات التالية:
-كونتاكتورات باستطاعة مناسبة .
-محول آلي باستطاعة مناسبة
-ريليه حماية انقطاع فاز وعكس دوران.
-حماية الكترونية لامبير الإقلاع والعمل مع محولات الشدة المناسبة.
-محلل شبكة شامل على باب اللوحة (جهد-تردد-امبير).
لمبات اشارة: عطل - عمل - انقطاع فاز.
دخول وخروج الكابلات ضمن كلاندات  مناسبة 
-قفل للوحة 
السعر يشمل المواد والتركيب واجور النقل واليد العاملة وكل ما يلزم لإتمام العمل على أكمل وجه حسب توجيهات المهندس المشرف.</t>
  </si>
  <si>
    <t>Supplying and installing electric cable 3*120 mm2</t>
  </si>
  <si>
    <t xml:space="preserve">تقديم وتركيب كابلات كهربائية
 3*120 mm2   </t>
  </si>
  <si>
    <t>Supplying and installing insulated flexible copper size 3*120 mm2, for connect the pump with solar inverters, It is extended within a plastic spring tube and fixed in a suitable way In visible places.
It is laid within an agricultural polyethylene pipe of a suitable diameter (at least 75 mm) within the water pipe excavation leading to the well.
Price includes materials , installation , transportation, labor, and all needed to complete the work correctly and as directed by supervising engineer</t>
  </si>
  <si>
    <t>تقديم وتركيب كبل شعري من النحاس المعزول خاص مقاس 3*120 مم2 لزوم وصل  المضخة مع لوحة التشغيل .يمد ضمن المجاري المخصصة ويثبت بشكل جيد.  في الأماكن الظاهرة.
 يمد ضمن بوري بولي ايتلين زراعي بقطر مناسب (75مم على الأقل) ضمن حفرية بوري المياه الواصلة للبئر 
 السعر يشمل المواد والتركيب واجور النقل واليد العاملة وكل ما يلزم لإتمام العمل على أكمل وجه حسب توجيهات المهندس المشرف.</t>
  </si>
  <si>
    <t>Supplying and installing electric cable 3*70mm2</t>
  </si>
  <si>
    <t xml:space="preserve">تقديم وتركيب كابلات كهربائية
 3*70 mm2   </t>
  </si>
  <si>
    <t>Supplying and installing insulated flexible copper size 3*70 mm2, for connect protection panel with solar inverters, It is extended within a plastic spring tube and fixed in a suitable way In visible places.
Within an excavation at least 70 cm depth, it is filled with a layer of fine sand not less than 10 cm between the  well and panel 
Price includes materials , installation , transportation, labor, and all needed to complete the work correctly and as directed by supervising engineer</t>
  </si>
  <si>
    <t>تقديم وتركيب كبل شعري من النحاس المعزول  مقاس 3*70 مم2 لزوم وصل  المضخة مع لوحة التشغيل .يمد ضمن المجاري المخصصة ويثبت بشكل جيد.  في الأماكن الظاهرة.
وضمن حفرية بعمق70سم على الأقل ويردم بطبقة من الرمل الناعم لاتقل عن 10سم بين اللوحة والبئر .
السعر يشمل المواد والتركيب واجور النقل واليد العاملة وكل ما يلزم لإتمام العمل على أكمل وجه حسب توجيهات المهندس المشرف.</t>
  </si>
  <si>
    <t>Supplying and installing electric cable 3*50 mm2</t>
  </si>
  <si>
    <t xml:space="preserve">تقديم وتركيب كابلات كهربائية
 3*50 mm2   </t>
  </si>
  <si>
    <t>Supplying electrical flexible coppercable NYY insulated copper, section 3*50 mm2, necessary to connect the pump output with the operating panel. It is extended within the designated channels and fixed wellIn visible places.
 The price includes materials, installation, transportation costs, labor, and everything necessary to complete the work in the best possible way according to the instructions of the supervising engineer.</t>
  </si>
  <si>
    <t xml:space="preserve">تقديم كبل  كهربائي نحاسي  شعري معزول NYY مقطع 3*50 مم2 لزوم وصل  المضخة مع لوحة التشغيل .يمد ضمن المجاري المخصصة ويثبت بشكل جيد. في الأماكن الظاهرة.
السعر يشمل المواد والتركيب واجور النقل واليد العاملة وكل ما يلزم لإتمام العمل على أكمل وجه حسب توجيهات المهندس المشرف.
 </t>
  </si>
  <si>
    <t>Supplying  PVC Insulated  electrical Wire 2x2.5 mm2</t>
  </si>
  <si>
    <t xml:space="preserve">تقديم كبل  كهربائي  شعري معزول 2x2.5 mm2  </t>
  </si>
  <si>
    <t>Supplying electrical flexible copper cable  NYY, as following specification :
 -  section : 2x2.5 mm2
 - insulation material : PVC
The price includes materials, installation, transportation costs, labor, and everything necessary to complete the work in the best possible way according to the instructions of the supervising engineer.</t>
  </si>
  <si>
    <t>تقديم كبل  كهربائي نحاسي  شعري معزول, NYY,  وفق المواصفات التالية : 
 - المقطع : 2x2.5  mm2  
 - مادة العزل :  PVC 
السعر يشمل المواد والتركيب واجور النقل واليد العاملة وكل ما يلزم لإتمام العمل على أكمل وجه حسب توجيهات المهندس المشرف.</t>
  </si>
  <si>
    <t>Indoor Socket</t>
  </si>
  <si>
    <t>مأخذ كهربائي(بريز)</t>
  </si>
  <si>
    <t>Providing and installing electrical Sockets. The work includes:
- Each thermal Socket includes cables and extension within a hidden pipe and wires with a cross section of not less than 2.5 mm2 and socket with a all accessories.
The price includes materials, installation, transportation costs, labor, and everything necessary to complete the work in the best possible way according to the instructions of the supervising engineer.</t>
  </si>
  <si>
    <t>تقديم وتركيب مآخذ كهربائية ويتضمن العمل :
-كل مأخذ يتضمن الكابلات والمد وابريز حراري والتمديدات ضمن تيب مخفي و واسلاك بمقطع لايقل عن 2.5 مم2 .
السعر يشمل المواد والتركيب واجور النقل واليد العاملة وكل ما يلزم لإتمام العمل على أكمل وجه حسب توجيهات المهندس المشرف</t>
  </si>
  <si>
    <t>Point</t>
  </si>
  <si>
    <t>Indoor lighting</t>
  </si>
  <si>
    <t>انارة داخلية</t>
  </si>
  <si>
    <t>Providing and installing electrical points. The work includes:
- Each point includes cables and extension within a hidden pipe and wires with a cross section of not less than 1.5 mm2 and a saving lamp with a capacity of not less than 40 watts.</t>
  </si>
  <si>
    <t>تقديم وتركيب نقاط انارة كهربائية ويتضمن العمل :
-كل نقطة تتضمن الكابلات والمد ضمن تيب مخفي السعر يشمل المواد والتركيب واجور النقل واليد العاملة وكل ما يلزم لإتمام العمل على أكمل وجه حسب توجيهات المهندس المشرفو واسلاك بمقطع لايقل عن 1.5 مم2 ولمبة توفير باستطاعة لاتقل عن 40 وات .</t>
  </si>
  <si>
    <t>Out door lighting</t>
  </si>
  <si>
    <t xml:space="preserve">انارة خارجية </t>
  </si>
  <si>
    <t>Providing and installing electrical points including:
- Each point contains cables and extensions inside a hidden pipe and wires with a cross-section of not less than 2.5 mm2 and an LED light projector with a capacity of not less than 100 watts.</t>
  </si>
  <si>
    <t xml:space="preserve">تقديم وتركيب نقاط كهربائية ويتضمن العمل :
-كل نقطة تتضمن الكابلات والمد ضمن تيب مخفي و واسلاك بمقطع لايقل عن 2.5مم2 وبلجكتور ليد باستطاعة لاتقل عن 100 وات.
</t>
  </si>
  <si>
    <t>Supply and installation Deep cycle lithium battery</t>
  </si>
  <si>
    <t>تقديم وتركيب بطارية  ليثيوم ذات دورة عميقة</t>
  </si>
  <si>
    <r>
      <rPr>
        <b/>
        <sz val="11"/>
        <color theme="1"/>
        <rFont val="Calibri"/>
        <family val="2"/>
      </rPr>
      <t>Supply and installation of a deep-cycle lithium ( iron phosphate ) battery</t>
    </r>
    <r>
      <rPr>
        <sz val="11"/>
        <color theme="1"/>
        <rFont val="Calibri"/>
        <family val="2"/>
      </rPr>
      <t xml:space="preserve"> with the following specifications:
1. Capacity: 5 kWh-24 VDC
2. Production date: No more than nine months
3. New, non-refurbished battery cells
4. Equipped with a smart BMS charging system with full protections
5. Built-in display of key parameters (voltage, charge percentage, etc.)
6- Equipped with RJ45 cable to connect the lithium battery and the inverter.
7- Equipped with CAN / RS485 / RS232 ports with the appropriate cable for connecting to the inverter and linking its programming to the inverter.
8- The battery is supplied with the manufacturer's catalog and packaged in factory packaging.
The price includes materials, installation, suitable metal bases with cables suitable for connecting to the inverter, transportation costs, labor, and everything else necessary to complete the work to the best of your ability, according to the instructions of the supervising authority."</t>
    </r>
  </si>
  <si>
    <r>
      <rPr>
        <b/>
        <sz val="11"/>
        <color theme="1"/>
        <rFont val="Calibri"/>
        <family val="2"/>
      </rPr>
      <t>تقديم وتركيب بطارية ليثيوم (فوسفات الحديد)</t>
    </r>
    <r>
      <rPr>
        <sz val="11"/>
        <color theme="1"/>
        <rFont val="Calibri"/>
        <family val="2"/>
      </rPr>
      <t xml:space="preserve"> ذات دورة عميقة لها المواصفات التالية
1-السعة  5 كيلو وات ,24 فولط مستمر 
2-تاريخ انتاج لا يزيد عن تسعة أشهر
3-خلايا البطاريات جديدة غير مجددة.
4-مزودة بنظام شحن BMS ذكي مع كامل الحمايات .
5- شاشة اظهار مدمجة  للبارامترات الرئيسية (الجهد - نسبة الشحن -.....)
6-مزودة بكبل RJ45  للوصل بين بطارية الليثيوم والأنفرتر.
7-مزودة بمداخل للوصل CAN / RS485 / RS232 مع الكابل المناسب للوصل بالانفرتر وربط برمجتها مع الانفرتر.
8-البطارية مزودة بكاتلوك الشركة الصانعة ومغلفة بتغليف المعمل.
السعر يشمل المواد والتركيب وقواعد معدنية مناسبة مع كابلات مناسبة للوصل مع الانفرتر واجور النقل واليد العاملة وكل ما يلزم لإتمام العمل على أكمل وجه حسب توجيهات جهة الاشراف</t>
    </r>
  </si>
  <si>
    <t>NO.</t>
  </si>
  <si>
    <t xml:space="preserve">Supplying and installing  MPPTsolar inverter </t>
  </si>
  <si>
    <t xml:space="preserve">تقديم وتركيب انفرتر شمسي MPPT </t>
  </si>
  <si>
    <r>
      <rPr>
        <b/>
        <sz val="11"/>
        <rFont val="Calibri"/>
        <family val="2"/>
      </rPr>
      <t>Supplying and installing  MPPT inverter</t>
    </r>
    <r>
      <rPr>
        <sz val="11"/>
        <rFont val="Calibri"/>
        <family val="2"/>
      </rPr>
      <t xml:space="preserve"> with a capacity of not less than 4.2 KW  , according to the following: specifications:
1- The input voltage is 24 volts DC.
2- The output voltage is AC 230 volts at a frequency of 50 Hz.
3-Supports combining two electrical  input sources
</t>
    </r>
    <r>
      <rPr>
        <b/>
        <sz val="11"/>
        <color rgb="FF242424"/>
        <rFont val="Calibri"/>
        <family val="2"/>
      </rPr>
      <t>charger model</t>
    </r>
    <r>
      <rPr>
        <sz val="11"/>
        <color rgb="FF242424"/>
        <rFont val="Calibri"/>
        <family val="2"/>
      </rPr>
      <t xml:space="preserve">:
1- AC input voltage  230 V, frequency 50/60 Hz.
2- Continuous output voltage  27 DC
3- AC output 230 volts, 50/60 Hz, 15 A at least
</t>
    </r>
    <r>
      <rPr>
        <b/>
        <sz val="11"/>
        <color rgb="FF242424"/>
        <rFont val="Calibri"/>
        <family val="2"/>
      </rPr>
      <t>Solar charger model:
1-solar charger type:mppt</t>
    </r>
    <r>
      <rPr>
        <sz val="11"/>
        <color rgb="FF242424"/>
        <rFont val="Calibri"/>
        <family val="2"/>
      </rPr>
      <t xml:space="preserve">
2-Maximum PV array power :5000 W
3- Max Solar voltage 450 VDC.
The Price includes materials ,cables, installation, transportation, labor, and all needed to complete the work correctly and as directed by supervising engineer.</t>
    </r>
  </si>
  <si>
    <r>
      <rPr>
        <b/>
        <sz val="11"/>
        <rFont val="Calibri"/>
        <family val="2"/>
      </rPr>
      <t>تقديم وتركيب انفرتر شمسي MPPT</t>
    </r>
    <r>
      <rPr>
        <sz val="11"/>
        <rFont val="Calibri"/>
        <family val="2"/>
      </rPr>
      <t xml:space="preserve">  استطاعة لا تقل عن 4.2 كيلواط   وفق المواصفات التالية:
1-جهد ا الدخل 24  فولط مستمر 
2- جهد الخرج  AC 230 فولت بتردد  50 هرتز.
3-يدعم مصدري دخل للكهرباء.
</t>
    </r>
    <r>
      <rPr>
        <b/>
        <u/>
        <sz val="11"/>
        <color rgb="FF242424"/>
        <rFont val="Calibri"/>
        <family val="2"/>
      </rPr>
      <t xml:space="preserve">نموذج الشاحن: 
</t>
    </r>
    <r>
      <rPr>
        <sz val="11"/>
        <color rgb="FF242424"/>
        <rFont val="Calibri"/>
        <family val="2"/>
      </rPr>
      <t xml:space="preserve">1-جهد الدخل المتناوب =230 V ,تردد 50/60 هرتز.
2- جهد الخرج المستمر =27 فولط مستمر.
3-خرج التيار المتناوب 230 فولط ,50 هرتز 15 امبير  على الأقل.
</t>
    </r>
    <r>
      <rPr>
        <b/>
        <u/>
        <sz val="11"/>
        <color rgb="FF242424"/>
        <rFont val="Calibri"/>
        <family val="2"/>
      </rPr>
      <t>نموذج الشاحن الشمسي:
1</t>
    </r>
    <r>
      <rPr>
        <b/>
        <sz val="11"/>
        <color rgb="FF242424"/>
        <rFont val="Calibri"/>
        <family val="2"/>
      </rPr>
      <t>-نوع الشاحن الشمسي :MPPT</t>
    </r>
    <r>
      <rPr>
        <sz val="11"/>
        <color rgb="FF242424"/>
        <rFont val="Calibri"/>
        <family val="2"/>
      </rPr>
      <t xml:space="preserve">
2- الاستطاعة الاسمية :لا تقل عن 5000 واط.
3- مجال الجهد الأعظمي 450 فولط مستمر.
</t>
    </r>
    <r>
      <rPr>
        <sz val="11"/>
        <rFont val="Calibri"/>
        <family val="2"/>
      </rPr>
      <t>السعر يشمل المواد والكابلات  والتركيب واجور النقل واليد العاملة وكل ما يلزم لإتمام العمل على أكمل وجه حسب توجيهات المهندس المشرف .</t>
    </r>
  </si>
  <si>
    <t>Supplying and installing solar panel not less than 620 watt</t>
  </si>
  <si>
    <t>تقديم وتركيب الواح طاقة شمسيةلاتقل عن 620 وات</t>
  </si>
  <si>
    <r>
      <rPr>
        <b/>
        <sz val="10"/>
        <rFont val="Arial"/>
        <family val="2"/>
      </rPr>
      <t>Supplying and installing Monocrystalline solar panel half-cut cells</t>
    </r>
    <r>
      <rPr>
        <sz val="10"/>
        <rFont val="Arial"/>
        <family val="2"/>
      </rPr>
      <t xml:space="preserve"> as the following specifications:
 1- Power capacity not less than 620 watt at least
2- Open circuit voltage Voc is more than  48.5 V
3- Rated power voltage is more than 40 V 
4- The solar panel cables are made from pure copper conductors and PVC insulation  
5- The nameplate values must be compatible with the output of the solar panel values. 
6--The yield is not less than 22 % of the module area 
Price includes materials , installation , transportation, labor, and all needed to complete the work correctly and as directed by supervisor</t>
    </r>
  </si>
  <si>
    <r>
      <rPr>
        <b/>
        <sz val="10"/>
        <rFont val="Arial"/>
        <family val="2"/>
      </rPr>
      <t>تقديم وتركيب لوح طاقة شمسية مونو كريستالين  انصاف خلايا</t>
    </r>
    <r>
      <rPr>
        <sz val="10"/>
        <rFont val="Arial"/>
        <family val="2"/>
      </rPr>
      <t xml:space="preserve"> وفق المواصفات التالية:,
1- الاستطاعة لاتقل عن 620 وات على الأقل.
2- جهد الدارة المفتوحة اكبر من  48.5 فولت
3- جهد العمل اكبر من 40 فولت 
4- كبلات اللوح الشمسي مصنوعة من النحاس النقي مع عزل من البي في سي
5-يجب ان تتطابق قيم  اللوحة الاسمية للوح الشمسي مع قيم خرج  اللوح الشمسي. 
6-المردود لايقل عن 22 % من مساحة اللوح
السعر يشمل المواد والتركيب واجور النقل واليد العاملة وكل ما يلزم لإتمام العمل على أكمل وجه حسب توجيهات جهة الاشراف</t>
    </r>
  </si>
  <si>
    <t xml:space="preserve"> Power Factor Correction Panel 100KVAR</t>
  </si>
  <si>
    <t>لوحة تحسين عامل الاستطاعة 100 KVAR</t>
  </si>
  <si>
    <r>
      <rPr>
        <b/>
        <sz val="11"/>
        <rFont val="Calibri"/>
        <family val="2"/>
      </rPr>
      <t>Supply and installation of a power factor improvement panel</t>
    </r>
    <r>
      <rPr>
        <sz val="11"/>
        <rFont val="Calibri"/>
        <family val="2"/>
      </rPr>
      <t xml:space="preserve"> according to the following specifications:
Capacity with a capacity of 100 KVAR
-Placed within a suitable metal panel IP54 to achieve appropriate protection and a protection interface for the capacitors.
-The capacitors are connected to suitable contactors and equipped with suitable discharge current.
Equipped with a programmable programming and driving panel. equipped with a digital display screen
Cooling fans are installed connected to the driving panel
-Equipped with  250 A  breaker for input and suitable copper bars for distribution.
The price includes materials, installation, transportation costs, labor and everything necessary to complete the work in the best possible way according to the instructions of the supervising engineer</t>
    </r>
  </si>
  <si>
    <r>
      <rPr>
        <b/>
        <sz val="11"/>
        <rFont val="Calibri"/>
        <family val="2"/>
      </rPr>
      <t>توريد وتركيب لوحة تحسين عامل الاستطاعة</t>
    </r>
    <r>
      <rPr>
        <sz val="11"/>
        <rFont val="Calibri"/>
        <family val="2"/>
      </rPr>
      <t xml:space="preserve"> وفق المواصفات التالية:
الإستطاعة  باستطاعة  100 KVAR 
-توضع ضمن لوحة معدنية مناسبة IP54  بما يحقق الحماية المناسبة وواجهة حماية للمكثفات .
-المكثفات توصل على كونتاكتورات مناسبة ومزودة بمخمدات تفريغ مناسبة.
مزودة بلوحة برمجة وقيادة قابلة للبرمجة ومزودة بشاشة اظهار رقمية
يتم تركيب مراوح تبريد مرتبطة بلوحة القيادة
-مزودة بقاطع 250 امبير للدخل وبارات نحاسية مناسبة للتوزيع.
السعر يشمل المواد والتركيب واجور النقل واليد العاملة وكل ما يلزم لإتمام العمل على أكمل وجه حسب توجيهات المهندس المشرف</t>
    </r>
  </si>
  <si>
    <t>Out door electrical panel 630A</t>
  </si>
  <si>
    <t xml:space="preserve">لوحة مركز هوائية 630امبير </t>
  </si>
  <si>
    <t>Supply and installation out door electrical panel 630A with two out put with suitable size consist of the following :
 - circuit breaker 630A- MCCB
 - Copper bars two outputs
 - fuse basewith suitable fuses
 The price includes materials, installation, transportation costs, labor and everything necessary to complete the work in the best possible way according to the instructions of the supervising engineer.</t>
  </si>
  <si>
    <r>
      <rPr>
        <b/>
        <sz val="11"/>
        <rFont val="Calibri"/>
        <family val="2"/>
      </rPr>
      <t>تقديم وتركيب لوحة مركز هوائية كاملة  630أمبير بمخرجين بأبعاد مناسبة</t>
    </r>
    <r>
      <rPr>
        <sz val="11"/>
        <rFont val="Calibri"/>
        <family val="2"/>
      </rPr>
      <t xml:space="preserve"> و تتكون من  :
 - قاطع 630أمبير MCCB
 - بارات نحاسية مناسبة لمخرجين
-القاطع مزود ب تفريعة فصل (شنت تريب)
 - قواعد بيشونات للمخارج الثلاثة مع الفيوزات المناسبة.
السعر يشمل المواد والتركيب واجور النقل واليد العاملة وكل ما يلزم لإتمام العمل على أكمل وجه حسب توجيهات المهندس المشرف</t>
    </r>
  </si>
  <si>
    <t>Supply and installation of 400 KVA electrical transformer</t>
  </si>
  <si>
    <t>تقديم وتركيب محولة كهربائية 400ك.ف.أ</t>
  </si>
  <si>
    <r>
      <rPr>
        <b/>
        <sz val="11"/>
        <rFont val="Calibri"/>
        <family val="2"/>
      </rPr>
      <t>Providing and installing a new electrical transformer 400 KVA</t>
    </r>
    <r>
      <rPr>
        <sz val="11"/>
        <rFont val="Calibri"/>
        <family val="2"/>
      </rPr>
      <t xml:space="preserve"> according to the following specifications:
- Operating voltage 20/0.4 kV.
- Copper coils
- Cooling : ONAN
- Suspensionable.- with a test certificate
The price includes materials, installation, transportation costs, labor, and everything necessary to complete the work in the best possible way according to the instructions of the supervising engineer.</t>
    </r>
  </si>
  <si>
    <r>
      <rPr>
        <b/>
        <sz val="11"/>
        <rFont val="Calibri"/>
        <family val="2"/>
      </rPr>
      <t>تقديم وتركيب محولة كهربائية 400 ك.ف.أ</t>
    </r>
    <r>
      <rPr>
        <sz val="11"/>
        <rFont val="Calibri"/>
        <family val="2"/>
      </rPr>
      <t xml:space="preserve"> جديدة وفق المواصفات التالية:
-جهد التشغيل 20/0.4 ك.ف.
-ملفات نحاس
التبريد : ONAN
قابلة للتعليق.- مزودة بشهادة اختبار
السعر يشمل المواد والتركيب واجور النقل واليد العاملة وكل ما يلزم لإتمام العمل على أكمل وجه حسب توجيهات المهندس المشرف </t>
    </r>
  </si>
  <si>
    <t>Supplying and installing electric cable 4*185 mm2</t>
  </si>
  <si>
    <t xml:space="preserve">تقديم وتركيب كابلات كهربائية
4*185 mm2   </t>
  </si>
  <si>
    <t>Providing and installing an electrical cable of NYY insulated copper, section 4*185mm2 copper cable ferrules connectors crimping type , necessary to connect the transformer output with( three phase ) the main distribution  panel. It is extended within the designated channels and fixed well. The price includes materials, installation, transportation costs, labor, and everything necessary to complete the work in the best possible way according to the instructions of the supervising engineer.</t>
  </si>
  <si>
    <t xml:space="preserve">تقديم وتركيب كبل كهربائي من النحاس المعزول NYY مقطع 4*185مم 2 موصلة برؤوس كبل (كبس) نحاس  لزوم وصل خرج المحولة ( الفازات الثلاثة)  بلوحة التوزيع الرئيسية .يمد ضمن المجاري المخصصة ويثبت بشكل جيد.
السعر يشمل المواد والتركيب واجور النقل واليد العاملة وكل ما يلزم لإتمام العمل على أكمل وجه حسب توجيهات المهندس المشرف </t>
  </si>
  <si>
    <t>Cable 1*50 mm2</t>
  </si>
  <si>
    <t>كبل1*50 مم2</t>
  </si>
  <si>
    <t>Supply and installation of 1*50 mm2 NYY  copper stranded cable   with copper cable ferrules connectors crimping type for earthing main panel
The price includes materials, installation, transportation costs, labor and everything necessary to complete the work in the best possible way according to the instructions of the supervising engineer.</t>
  </si>
  <si>
    <t>تقديم وتركيب كبل  نحاسي 1*50 مم2 NYY  موصلة برؤوس كبل (كبس) نحاس  لزوم التأريض   للوحة الرئيسية
السعر يشمل المواد والتركيب واجور النقل واليد العاملة وكل ما يلزم لإتمام العمل على أكمل وجه حسب توجيهات المهندس المشرف</t>
  </si>
  <si>
    <t>fuse holder with fuse</t>
  </si>
  <si>
    <t xml:space="preserve">حاملة منصهرات (فيوزلنك)
مع فيوز </t>
  </si>
  <si>
    <t>Supply and installation of 20 KV/100A medium voltage fuse holder ready of  installation at the twoer with medium voltage  fuse 40 A   .
The price includes materials, installation, transportation costs, labor and everything necessary to complete the work in the best possible way according to the instructions of the supervising engineer.</t>
  </si>
  <si>
    <t>تقديم وتركيب حاملة منصهرات جهد متوسط 20KV/100A معدة للتركيب على البرج مع فيوز جهد متوسط شعري -40 أمبير .
السعر يشمل المواد والتركيب واجور النقل واليد العاملة وكل ما يلزم لإتمام العمل على أكمل وجه حسب توجيهات المهندس المشرف</t>
  </si>
  <si>
    <t>Rubber lightning protectionout door for transformer</t>
  </si>
  <si>
    <t xml:space="preserve">مانعة صواعق خارجية مطاط للمحولة </t>
  </si>
  <si>
    <t>Supplying and installing outdoor high voltage lightning protection composite insulator 20KV /10KA
The price includes materials, installation, transportation costs, labor and everything necessary to complete the work in the best possible way according to the instructions of the supervising engineer.</t>
  </si>
  <si>
    <t xml:space="preserve">تقديم  وتركيب مانعة صواعق خارجية ( مطاط )تركب على المحولة 20K.V/10K.A
السعر يشمل المواد والتركيب واجور النقل واليد العاملة وكل ما يلزم لإتمام العمل على أكمل وجه حسب توجيهات المهندس المشرف </t>
  </si>
  <si>
    <t>Copper anchor -(ACU)- 70 mm2</t>
  </si>
  <si>
    <t>مرس نحاسي -70  مم2 (ACU)</t>
  </si>
  <si>
    <t>Supply and installation copper uninsulated electrical cable 70 mm2 for grounding system.
The price includes materials, installation, transportation costs, labor and everything necessary to complete the work in the best possible way according to the instructions of the supervising engineer.</t>
  </si>
  <si>
    <t>تقديم وتركيب مرس نحاسي عاري طري 70 مم2 لزوم عمليات التاريض
السعر يشمل المواد والتركيب واجور النقل واليد العاملة وكل ما يلزم لإتمام العمل على أكمل وجه حسب توجيهات المهندس المشرف</t>
  </si>
  <si>
    <t>KG</t>
  </si>
  <si>
    <t>Supplying and installing earthing system</t>
  </si>
  <si>
    <t>تقديم وتنفيذ نظام تأريض</t>
  </si>
  <si>
    <t>Providing and installing a grounding system for the transformer consist of the following:
 - galvanized steel grounding electrodes (8) with a length of 1.5 meters diameter of at least 0.5 inches  with different sizes of connecting clips to connect the cable to the electrodes.
The grounding resistance should not exceed than10 ohms
immersed in the ground in holes with suitable dimensions for each excavations.
 - 75 kg sodium chloride salt and 75 kg coal are added to the excavations to improve conductivity , with the required tests carried out.
The price includes materials, installation, transportation costs, labor and everything necessary to complete the work in the best possible way according to the instructions of the supervising engineer.</t>
  </si>
  <si>
    <t>تقديم وتركيب نظام تأريض للمحولة مكون من:
اوتاد تاريض من الفولاذ المغلفن  عدد /8/ بطول الوتد 1.5 متر قطر لا يقل عن 0.5 انش مع كليبسات ربط نحاسية بقياسات مختلفة لربط الكابل بالاوتاد.
 يجب أن لا تتجاوز مقاومة التأريض 10 أوم
. مزروعة في الأرض ضمن حفر بأبعاد مناسبة .
يضاف في الحفرة 75 كغ ملح كلور الصوديوم و 75 كغ فحم حجري وذلك لتحسين الناقلية مع اجراء الاختبارات اللازمة
السعر يشمل المواد والتركيب واجور النقل واليد العاملة وكل ما يلزم لإتمام العمل على أكمل وجه حسب توجيهات المهندس المشرف</t>
  </si>
  <si>
    <t xml:space="preserve"> three phase meter 11 pin</t>
  </si>
  <si>
    <t>عداد ثلاثي الطور 11 مربط</t>
  </si>
  <si>
    <t>Providing and installing a three-phase 11-pin meter  install in panel with dimention(50*60) and everything needed to be ready for use
The price includes materials, installation, transportation costs, labor and everything necessary to complete the work in the best possible way according to the instructions of the supervising engineer.</t>
  </si>
  <si>
    <t>تقديم وتركيب عداد ثلاثي الطور 11 مربط ضمن لوحة بابعاد 50*60 سم وكل ما يحتاجه ليكون جاهز للعمل.
السعر يشمل المواد والتركيب واجور النقل واليد العاملة وكل ما يلزم لإتمام العمل على أكمل وجه حسب توجيهات المهندس المشرف</t>
  </si>
  <si>
    <t>Rent cranes and a workshop to equip the center</t>
  </si>
  <si>
    <t>استئجار رافعات وورشة لتجهيز المركز</t>
  </si>
  <si>
    <t>Rent two cranes with the necessary workshop for connecting , excavations and prepare the sit
with all needed to make the work completely.</t>
  </si>
  <si>
    <t>اجور رافعة سلة ورافعة  حمل  مع الورشة اللازمة لوصل التوتر وتجهيز مركز التحويل
مع كل مايلزم لاتمام العمل</t>
  </si>
  <si>
    <t>Providing and installing a chlorine injection pump  with a pressure of 12 bar</t>
  </si>
  <si>
    <t>تقديم وتركيب مضخة حقن كلور ضغط 12 بار</t>
  </si>
  <si>
    <t>Supplying and installing a chlorine dosing pump with the following specifications:
- Nominal voltage: (100-240 V,  50 HZ).
- Nominal pressure: 12 bar
- Protection level: IP65
- The relation between pressure and flow should be:
        bar     l/h
         12       4
         10       5
          8        6
          2        8
 - With a mixing tank with a capacity of 200 liters.
- Pump accessories.
      1- Holder for pump.
      2- Non return valve.
      3- Filter.
      4- two thin tube, length of eash 2 to 4 m.
Price includes  everything necessary for connection, installation,testing and completion of the work  according to supervising authority’s instructions.</t>
  </si>
  <si>
    <r>
      <rPr>
        <b/>
        <sz val="11"/>
        <color theme="1"/>
        <rFont val="Calibri"/>
        <family val="2"/>
        <scheme val="minor"/>
      </rPr>
      <t>تقديم وتركيب مضخة حقن كلور</t>
    </r>
    <r>
      <rPr>
        <sz val="11"/>
        <color theme="1"/>
        <rFont val="Calibri"/>
        <family val="2"/>
        <scheme val="minor"/>
      </rPr>
      <t xml:space="preserve"> وفقأ للمواصفات التالية</t>
    </r>
    <r>
      <rPr>
        <b/>
        <sz val="11"/>
        <color theme="1"/>
        <rFont val="Calibri"/>
        <family val="2"/>
        <scheme val="minor"/>
      </rPr>
      <t xml:space="preserve">:
</t>
    </r>
    <r>
      <rPr>
        <sz val="11"/>
        <color theme="1"/>
        <rFont val="Calibri"/>
        <family val="2"/>
        <scheme val="minor"/>
      </rPr>
      <t>- الجهد الاسمي: (100-240 فولت , 50 هرتز).
- الضغط الاسمي: 12 بار.
- درجة الحماية: IP65</t>
    </r>
    <r>
      <rPr>
        <b/>
        <sz val="11"/>
        <color theme="1"/>
        <rFont val="Calibri"/>
        <family val="2"/>
        <scheme val="minor"/>
      </rPr>
      <t xml:space="preserve">
-</t>
    </r>
    <r>
      <rPr>
        <sz val="11"/>
        <color theme="1"/>
        <rFont val="Calibri"/>
        <family val="2"/>
        <scheme val="minor"/>
      </rPr>
      <t xml:space="preserve"> العلاقة بين الضغط والتدفق يجب ان تكون على الشكل التالي:
           بار        لتر/ساعة
            12               4
            10               5
             8                6
             2                8</t>
    </r>
    <r>
      <rPr>
        <b/>
        <sz val="11"/>
        <color theme="1"/>
        <rFont val="Calibri"/>
        <family val="2"/>
        <scheme val="minor"/>
      </rPr>
      <t xml:space="preserve">
</t>
    </r>
    <r>
      <rPr>
        <sz val="11"/>
        <color theme="1"/>
        <rFont val="Calibri"/>
        <family val="2"/>
        <scheme val="minor"/>
      </rPr>
      <t xml:space="preserve"> - مع خزان للخلط بسعة 200 لتر.
- اكسسورارات المضخة:
    1- حامل تثبيت للمضخة.
    2- صمام عدم رجوع.
    3- فلتر.
    4- خرطوم رفيع عدد 2 بطول من 2 لــ  4 متر لكل منهما.
السعر يشمل كل مايلزم للوصل والتركيب والتجريب واتمام العمل على اكمل وجه وحسب توجيهات لجنة الاشراف.
</t>
    </r>
  </si>
  <si>
    <t>NO</t>
  </si>
  <si>
    <t>COMMENTS:
التعليقات</t>
  </si>
  <si>
    <t>GRAND TOTAL:
المجموع الكلي:</t>
  </si>
  <si>
    <t>Validity of this Offer:
صلاحية هذا العرض:</t>
  </si>
  <si>
    <t>90 calendar days 
90 يومًا تقويميًا</t>
  </si>
  <si>
    <t>Lead Time
مدّة التّسليم</t>
  </si>
  <si>
    <t>Signature and stamp:
التوقيع والختم:</t>
  </si>
  <si>
    <t>Name: 
الاسم</t>
  </si>
  <si>
    <t>Position:
المنصب</t>
  </si>
  <si>
    <t>Company Name:
اسم الشركة</t>
  </si>
  <si>
    <t>Date:
التاريخ</t>
  </si>
  <si>
    <t>Address:
العنوان</t>
  </si>
  <si>
    <t>Note: By submitting this offer, the supplier confirms that all data subjects have specifically consented to the use and storage of their data by GOAL for the purpose of analysing the offers and awarding a contract under this quote request; and further understood that the personal data may be shared internally within GOAL and externally if required by law and donor regulations; and may be stored for a period of up to 7 years from the award of contract.</t>
  </si>
  <si>
    <t>ملاحظة: من خلال تقديم هذا العرض ، يؤكد المورد على الموافقة على استخدام وتخزين بياناته  على وجه التحديد بواسطة GOAL بغرض تحليل العروض ومنح العقد بموجب عرض السعر ؛ وفهم كذلك أنه يمكن مشاركة البيانات الشخصية داخليًا في GOAL وخارجيًا إذا لزم الأمر بموجب القانون ولوائح الجهات المانحة ؛ ويجوز تخزينها لمدة تصل إلى 7 سنوات من منح العقد</t>
  </si>
  <si>
    <t>Appendix 2 - Bill of Quantities (BoQ) &amp; Financial Offer ITT -IDL-VFG-50335
Rehabilitation of Four Water Stations in Idlib (Mechanical and Electrical Works)
Lot 2 - North Hoteh  Water Station</t>
  </si>
  <si>
    <t>الملحق 2 - جداول الكميات والعرض المالي ITT -IDL-VFG-50335
إعادة تأهيل أربع محطات مياه في إدلب (أعمال ميكانيكية وكهربائية) - العرض المالي/جدول الكميات
المجموعة الثانية - محطة مياه الهوتة الشمالية</t>
  </si>
  <si>
    <t>Supplying and installing gate valve DN 80 mm
PN 16 Bar</t>
  </si>
  <si>
    <t>تقديم و تركيب سكر  جارور  80 مم
ضغط 16 بار</t>
  </si>
  <si>
    <r>
      <t>Supplying and installing gate valve</t>
    </r>
    <r>
      <rPr>
        <sz val="11"/>
        <color rgb="FF000000"/>
        <rFont val="Calibri"/>
        <family val="2"/>
      </rPr>
      <t>, taking in consideration:
- nominal diameter (DN) 80 mm
- nominal pressure (PN) 16 bar minimum
- The body and cover shall be made from ductile cast iron and painted with epoxy paint from the inside.
- Axis: 13% Stainless Chrome
- O ring Seals shall be made from bronz or copper
- Flanges holes: matching
The price includ all required joints, flanges, labor, tools, connecting &amp; plumping works and all other requirements  to complete the work to the fullest extent as directed by the supervising engineer.</t>
    </r>
  </si>
  <si>
    <r>
      <t>تقديم و تركيب سكر جارور</t>
    </r>
    <r>
      <rPr>
        <sz val="11"/>
        <color rgb="FF000000"/>
        <rFont val="Calibri"/>
        <family val="2"/>
      </rPr>
      <t xml:space="preserve"> بالمواصفات التالية: 
- القطر الأسمي 80 مم
- الضغط الأسمي لا يقل عن 16 بار   
- الجسم والغطاء من الفونط المرن ومغطى داخليا بمادة الإيبوكسي
- الجذع  13% ستانلس كرومي
- حلقة الاحكام  من البرونز أو النحاس
- ثقوب الفلنجات  متطابقة
السعر  يتضمن  كل المعدات اللازمة من وصلات وفلنجات وجوانات  واجور يد عاملة وأجور الوصل والتركيب وكل مايلزم لإتمام العمل على أكمل وجه حسب توجيهات المهندس المشرف.</t>
    </r>
  </si>
  <si>
    <t>Supplying and installing gate valve DN 100 mm
PN 16 Bar</t>
  </si>
  <si>
    <t>تقديم و تركيب سكر  جارور  100 مم
ضغط 16 بار</t>
  </si>
  <si>
    <r>
      <t>Supplying and installing gate valve</t>
    </r>
    <r>
      <rPr>
        <sz val="11"/>
        <color rgb="FF000000"/>
        <rFont val="Calibri"/>
        <family val="2"/>
      </rPr>
      <t>, taking in consideration:
- nominal diameter (DN) 100 mm
- nominal pressure (PN) 16 bar minimum
- The body and cover shall be made from ductile cast iron and painted with epoxy paint from the inside
- Axis: 13% Stainless Chrome
- O ring Seals shall be made from bronz or copper
- Flanges holes: matching
The price includ all required joints, flanges, labor, tools, connecting &amp; plumping works and all other requirements  to complete the work to the fullest extent as directed by the supervising engineer.</t>
    </r>
  </si>
  <si>
    <r>
      <t>تقديم و تركيب سكر جارور</t>
    </r>
    <r>
      <rPr>
        <sz val="11"/>
        <color rgb="FF000000"/>
        <rFont val="Calibri"/>
        <family val="2"/>
      </rPr>
      <t xml:space="preserve"> بالمواصفات التالية: 
- القطر الأسمي 100 مم
- الضغط الأسمي لا يقل عن 16 بار   
- الجسم والغطاء من الفونط المرن ومغطى داخليا بمادة الإيبوكسي
- الجذع 13% ستانلس كرومي
- حلقة الاحكام  من البرونز أو النحاس
- ثقوب الفلنجات متطابقة
السعر يتضمن  كل المعدات اللازمة من وصلات وفلنجات وجوانات  واجور يد عاملة وأجور الوصل والتركيب وكل مايلزم  لإتمام العمل على أكمل وجه حسب توجيهات المهندس المشرف.</t>
    </r>
  </si>
  <si>
    <t>Supplying and installing check valve DN 80 mm
PN 20 Bar</t>
  </si>
  <si>
    <t>تقديم و تركيب رداد 80 مم
ضغط 20 بار</t>
  </si>
  <si>
    <r>
      <t>Supplying and installing check valve</t>
    </r>
    <r>
      <rPr>
        <sz val="11"/>
        <rFont val="Calibri"/>
        <family val="2"/>
      </rPr>
      <t xml:space="preserve"> at the pumping line  As in  the following specifications:
- Nominal diameter: DN 80 mm
- Nominal pressure: PN 20 bar
- The disk (</t>
    </r>
    <r>
      <rPr>
        <b/>
        <u/>
        <sz val="11"/>
        <rFont val="Calibri"/>
        <family val="2"/>
      </rPr>
      <t>Clapper</t>
    </r>
    <r>
      <rPr>
        <sz val="11"/>
        <rFont val="Calibri"/>
        <family val="2"/>
      </rPr>
      <t>) made of bronze or cast iron
- The valve body of the cast iron
- Disk shaft (</t>
    </r>
    <r>
      <rPr>
        <b/>
        <u/>
        <sz val="11"/>
        <rFont val="Calibri"/>
        <family val="2"/>
      </rPr>
      <t>hing pin</t>
    </r>
    <r>
      <rPr>
        <sz val="11"/>
        <rFont val="Calibri"/>
        <family val="2"/>
      </rPr>
      <t>) made of stainless steel
- Connection type: with flanges
- All manufacturing marks stamped with the prominent symbols on the body, in addition to the name of the manufacturer
The price includes all installation, transportation, bolts &amp; gasket providing, and all necessary to complete the work according to the directives of the supervisors engineer.</t>
    </r>
  </si>
  <si>
    <r>
      <t>تقديم وتركيب صمام عدم رجوع</t>
    </r>
    <r>
      <rPr>
        <sz val="11"/>
        <rFont val="Calibri"/>
        <family val="2"/>
      </rPr>
      <t xml:space="preserve"> ( رداد ) على خط الضخ وفق المواصفات التالية:
- القطر الاسمي : DN 80 mm
- الضغط الاسمي : PN 20 bar
- المرد من البرونز أو الفونط
- الجسم الخارجي من الفونت
- محور المرد من الستانلس ستيل
- نوع الاتصال بفلنجات
- جميع علامات الصنع ممهورة بالحرف النافر على الجسم بالإضافة الى اسم الصانع
السعر يتضمن كافة أجور التركيب والنقل وتقديم البراغي والجوانات وكل مايلزم لاتمام  العمل  وحسب توجيهات المهندس المشرف.</t>
    </r>
  </si>
  <si>
    <t>Providing and installing Air release valve
DN 50 mm
 25 bar</t>
  </si>
  <si>
    <t xml:space="preserve">تقديم وتركيب صمام نفاث
  قطر 50 مم
ضغط 25 بار  </t>
  </si>
  <si>
    <r>
      <t xml:space="preserve">Supplying and installing air release valve </t>
    </r>
    <r>
      <rPr>
        <sz val="11"/>
        <color rgb="FF000000"/>
        <rFont val="Calibri"/>
        <family val="2"/>
      </rPr>
      <t>As in  the following specifications:
- Nominal diameter: 50 mm .
- Nominal pressure: 25 bar at least.
- with shutoff valve and the required (</t>
    </r>
    <r>
      <rPr>
        <b/>
        <sz val="11"/>
        <color rgb="FF000000"/>
        <rFont val="Calibri"/>
        <family val="2"/>
      </rPr>
      <t>T</t>
    </r>
    <r>
      <rPr>
        <sz val="11"/>
        <color rgb="FF000000"/>
        <rFont val="Calibri"/>
        <family val="2"/>
      </rPr>
      <t>) joint.
The price includes all required equipement. joints, flanges, gaskets, labor, installation, connecting &amp; plumping works and all other requirements to complete the work to the fullest extent as directed by the supervising engineer.</t>
    </r>
  </si>
  <si>
    <r>
      <t>تقديم وتركيب صمام نفاث</t>
    </r>
    <r>
      <rPr>
        <sz val="11"/>
        <color rgb="FF000000"/>
        <rFont val="Calibri"/>
        <family val="2"/>
      </rPr>
      <t xml:space="preserve"> وفق المواصفات التالية</t>
    </r>
    <r>
      <rPr>
        <b/>
        <sz val="11"/>
        <color rgb="FF000000"/>
        <rFont val="Calibri"/>
        <family val="2"/>
      </rPr>
      <t>:</t>
    </r>
    <r>
      <rPr>
        <sz val="11"/>
        <color rgb="FF000000"/>
        <rFont val="Calibri"/>
        <family val="2"/>
      </rPr>
      <t xml:space="preserve">
- القطر الاسمي 50 ملم
- الضغط الاسمي 25 بار على الاقل
- مع صمام القطع ووصلة الـ تيه اللازمة له
السعر يتضمن كل المعدات اللازمة من وصلات وفلنجات وجوانات  واجور يد عاملة وأجور الوصل والتركيب وكل مايلزم لإتمام العمل على أكمل وجه حسب توجيهات المهندس المشرف.</t>
    </r>
  </si>
  <si>
    <r>
      <t xml:space="preserve">Providing and installing drawn zinc iron pipes </t>
    </r>
    <r>
      <rPr>
        <sz val="11"/>
        <color rgb="FF000000"/>
        <rFont val="Calibri"/>
        <family val="2"/>
      </rPr>
      <t>According to the following specifications:
- Diameter of 3 inches
- Thickness of not less than 4 mm
- Length of not less than 5.8 m
- With flanges with a thickness of not less than 20 mm
- With screws, gaskets, and everything necessary to complete the installation and connection
The price includes all necessary works, including  accessories, flanges, gaskets, screws, and installation works, in accordance with technical specifications and the supervising authority’s instructions.</t>
    </r>
  </si>
  <si>
    <r>
      <t>تقديم وتركيب قساطل حديد مزيبق مسحوب</t>
    </r>
    <r>
      <rPr>
        <sz val="11"/>
        <color rgb="FF000000"/>
        <rFont val="Calibri"/>
        <family val="2"/>
      </rPr>
      <t xml:space="preserve"> وفق المواصفات التالية:
-</t>
    </r>
    <r>
      <rPr>
        <b/>
        <sz val="11"/>
        <color rgb="FF000000"/>
        <rFont val="Calibri"/>
        <family val="2"/>
      </rPr>
      <t xml:space="preserve"> </t>
    </r>
    <r>
      <rPr>
        <sz val="11"/>
        <color rgb="FF000000"/>
        <rFont val="Calibri"/>
        <family val="2"/>
      </rPr>
      <t>قطر 3 انش
- سماكة لا تقل عن 4 مم
- طول لا يقل عن 5.8 م
- مع الفلنجات وبسماكة لا تقل عن 20 مم
- مع والبراغي والجوانات وكل ما يلزم لاتمام التركيب والوصل
السعر يتضمن جميع الأعمال اللازمة، بما في ذلك الاكسسكوارات والفلنجات والجوانات والبراغي والتركيب و العمالة ووفقًا للمواصفات الفنية وتعليمات الجهة المشرفة.</t>
    </r>
  </si>
  <si>
    <t>ml</t>
  </si>
  <si>
    <r>
      <t xml:space="preserve">Providing and installing drawn zinc iron pipes </t>
    </r>
    <r>
      <rPr>
        <sz val="11"/>
        <color rgb="FF000000"/>
        <rFont val="Calibri"/>
        <family val="2"/>
      </rPr>
      <t>According to the following specifications:
- Diameter of 4 inches
- Thickness of not less than 4 mm
- Length of not less than 5.8 m
- With flanges with a thickness of not less than 20 mm
- With screws, gaskets, and everything necessary to complete the installation and connection
The price includes all necessary works, including  accessories, flanges, gaskets, screws, and installation works, in accordance with technical specifications and the supervising authority’s instructions.</t>
    </r>
  </si>
  <si>
    <r>
      <t>تقديم وتركيب قساطل حديد مزيبق مسحوب</t>
    </r>
    <r>
      <rPr>
        <sz val="11"/>
        <color rgb="FF000000"/>
        <rFont val="Calibri"/>
        <family val="2"/>
      </rPr>
      <t xml:space="preserve"> وفق المواصفات التالية:</t>
    </r>
    <r>
      <rPr>
        <b/>
        <sz val="11"/>
        <color rgb="FF000000"/>
        <rFont val="Calibri"/>
        <family val="2"/>
      </rPr>
      <t xml:space="preserve">
- </t>
    </r>
    <r>
      <rPr>
        <sz val="11"/>
        <color rgb="FF000000"/>
        <rFont val="Calibri"/>
        <family val="2"/>
      </rPr>
      <t>قطر 4 انش
- سماكة لا تقل عن 4 مم
- طول لا يقل عن 5.8 م
- مع الفلنجات وبسماكة لا تقل عن 20 مم
- مع والبراغي والجوانات وكل ما يلزم لاتمام التركيب والوصل
السعر يتضمن جميع الأعمال اللازمة، بما في ذلك الاكسسكوارات والفلنجات والجوانات والبراغي والتركيب و العمالة ووفقًا للمواصفات الفنية وتعليمات الجهة المشرفة.</t>
    </r>
  </si>
  <si>
    <t>Supplying and installing changeover switch 250 A</t>
  </si>
  <si>
    <t xml:space="preserve">تقديم وتركيب قاطع قلاب استطاعة 250 امبير </t>
  </si>
  <si>
    <r>
      <t>Supplying and installing  changeover switch 250 A</t>
    </r>
    <r>
      <rPr>
        <sz val="11"/>
        <color rgb="FF000000"/>
        <rFont val="Calibri"/>
        <family val="2"/>
      </rPr>
      <t xml:space="preserve"> to change between tow input source (GEN- GRID) as the following specification:
- Type: on - load  three phase changeover switch
- Current rating: 250 A
- Voltage: 400 V
- N of poles:  4
- Positions  : three positions  ON-OFF - ON (I - 0 - II).
- The changover switch is placed within a sealed metal plate IP54, painted with thermal paint, with suitable dimensions.
The price includes materials, installation, transportation, labor and everything needed to complete the work to the fullest extent as directed by the supervising engineer.</t>
    </r>
  </si>
  <si>
    <r>
      <t>تقديم وتركيب قاطع قلاب 250 أمبير</t>
    </r>
    <r>
      <rPr>
        <sz val="11"/>
        <color rgb="FF000000"/>
        <rFont val="Calibri"/>
        <family val="2"/>
      </rPr>
      <t xml:space="preserve"> للتبديل بين المولدة والكهرباء, بالمواصفات التالية:
- النوع: فصل تحت الحمل - 3 فاز 
- التيار: 250 امبير
- الجهد:  400 فولت
- عدد الاقطاب: 4
- الوضعيات: 3 وضعيات   ON-OFF-ON   (I - 0 - II)
- يكون القاطع القلاب موضوع ضمن لوحة معدنية محكمة الاغلاق  IP54 مدهون بدهان حراري وبابعاد مناسبة 
السعر يشمل المواد والتركيب واجور النقل واليد العاملة وكل ما يلزم لإتمام العمل على أكمل وجه حسب توجيهات المهندس المشرف.</t>
    </r>
  </si>
  <si>
    <t>Providing and installing an alternating current (AC) circuit breaker 200  A</t>
  </si>
  <si>
    <t>تقديم وتركيب قاطع تيار متناوب(AC) عياري 
 200 امبير</t>
  </si>
  <si>
    <r>
      <t>Supplying and installing Calibrated circuit breaker (magnetic and thermal protection MCCB 200 A</t>
    </r>
    <r>
      <rPr>
        <sz val="11"/>
        <color rgb="FF000000"/>
        <rFont val="Calibri"/>
        <family val="2"/>
      </rPr>
      <t>, install after changeover as the following specification:
- Type : three-phase (AC)
- Current: 200 A
- Breaking Capacity @ 380/415 V: Ics equals to or more than 35 KA
- Rated operational voltage: Ue 690 V
- Rated insulation voltage: Ui 750 V
- N of poles: 3
- CAT: A
With all necessary accessories
It mounts in the changeover switch panel With appropriate intensity transducers and a multifunctional scale
The dimensions are suitable for the entry and exit of cables with a cross-sectional area of 240 mm²
Copper busbars designed to withstand at least 1000 A
The length of each busbar shall not be less than 50 cm, and the cross-sectional area shall not be less than 500 mm²
Copper busbars mounted on insulators and protected at the front with a transparent heat-resistant plastic cover
4 copper busbars equipped with cable termination points
The busbars are color-coded in different colors
Equipped with suitable inlets and outlets for the diameters of the used cables
Provided with a hinged door and lock
Equipped with a comprehensive network analyzer with appropriate current transformers.
The price includes materials, installation, transportation, labor and everything needed to complete the  work correctly and as directed by supervising engineer.</t>
    </r>
  </si>
  <si>
    <r>
      <t xml:space="preserve">تقديم وتركيب قاطع عياري حراري مغناطيسي  200 أمبير ( MCCB ) </t>
    </r>
    <r>
      <rPr>
        <sz val="11"/>
        <color rgb="FF000000"/>
        <rFont val="Calibri"/>
        <family val="2"/>
      </rPr>
      <t>يركب بعد القاطع القلاب  بالمواصفات التالية :
- النوع: 3 فاز (AC)
- التيار: 200 أمبير
- شدة القطع عند جهد 380/415 فولت: اكبر من او تساوي 35 كيلو أمبير
- الجهد التشغيلي:  690 فولت
- جهد العزل: 750  فولت
- عدد الاقطاب: 3
- صنف الفصل: A
مع كافة الاكسسوارات اللازمة</t>
    </r>
    <r>
      <rPr>
        <sz val="11"/>
        <rFont val="Calibri"/>
        <family val="2"/>
      </rPr>
      <t xml:space="preserve">
يتم تركيبه في لوحة قاطع القلاب مع محولات الشدة المناسبة ومقياس متعدد الوظائف
الابعاد مناسبة لدخول وخروج الاكبال قطر</t>
    </r>
    <r>
      <rPr>
        <sz val="11"/>
        <color rgb="FF000000"/>
        <rFont val="Calibri"/>
        <family val="2"/>
      </rPr>
      <t xml:space="preserve">  240 مم2
بارت نحاسية مخصصة لتحمل 1000 امبير على الاقل
 ولايقل طول كل بار عن 50سم والمقطع لايقل عن 500 مم2
البارات النحاسية مثبتة على عوازل ومحمية من الامام بلوح بلاستيكي شفاف مقاوم للحرارة
عدد البارات النحاسية 4 مجهزة بنقاط تثبيت راس الكابلات
البارات تكون ملونة بالوان مختلفة
يوجد مخارج ومداخل مناسبة لاقطار الكبلات المستخدمة
مزودة بباب متمفصل مع قفل
مزودة بمحلل شبكة شامل مع مقاييس شدة مناسبة
السعر يشمل المواد والتركيب واجور النقل واليد العاملة وكل ما يلزم لإتمام العمل على أكمل وجه حسب توجيهات المهندس المشرف.</t>
    </r>
  </si>
  <si>
    <t>Supplying and installing electric cable 3*70+35 mm2</t>
  </si>
  <si>
    <t xml:space="preserve">تقديم وتركيب كابلات كهربائية
 3*35+70 mm2   </t>
  </si>
  <si>
    <r>
      <t>Supplying electrical flexible copper cable  NYY insulated copper, section 3*70+35 mm2</t>
    </r>
    <r>
      <rPr>
        <sz val="11"/>
        <rFont val="Calibri"/>
        <family val="2"/>
      </rPr>
      <t>, necessary to connect the generator output with the operating panel.
It is extended within the designated channels and fixed well.
The price includes materials, installation, transportation costs, labor, and everything necessary to complete the work in the best possible way according to the instructions of the supervising engineer.</t>
    </r>
  </si>
  <si>
    <r>
      <t>تقديم كبل  كهربائي نحاسي  شعري معزول NYY مقطع 3*70+35 مم2</t>
    </r>
    <r>
      <rPr>
        <sz val="11"/>
        <rFont val="Calibri"/>
        <family val="2"/>
      </rPr>
      <t xml:space="preserve"> لزوم وصل خرج المولدة مع لوحة التشغيل.
يمد ضمن المجاري المخصصة ويثبت بشكل جيد.
السعر يشمل المواد والتركيب واجور النقل واليد العاملة وكل ما يلزم لإتمام العمل على أكمل وجه حسب توجيهات المهندس المشرف </t>
    </r>
    <r>
      <rPr>
        <b/>
        <sz val="11"/>
        <rFont val="Calibri"/>
        <family val="2"/>
      </rPr>
      <t>.</t>
    </r>
  </si>
  <si>
    <t>m.l</t>
  </si>
  <si>
    <t>Supplying and installing electric cable 3*70 mm2</t>
  </si>
  <si>
    <r>
      <t>Supplying electrical flexible copper cable NYY insulated copper, section 3*70 mm2</t>
    </r>
    <r>
      <rPr>
        <sz val="11"/>
        <rFont val="Calibri"/>
        <family val="2"/>
      </rPr>
      <t>, necessary to connect the submersiblepump output with the operating panel.
It is extended within the designated channels and fixed well.
The price includes materials, installation, transportation costs, labor, and everything necessary to complete the work in the best possible way according to the instructions of the supervising engineer.</t>
    </r>
  </si>
  <si>
    <r>
      <t>تقديم كبل  كهربائي نحاسي  شعري معزول NYY مقطع 3*70 مم2</t>
    </r>
    <r>
      <rPr>
        <sz val="11"/>
        <rFont val="Calibri"/>
        <family val="2"/>
      </rPr>
      <t xml:space="preserve"> لزوم وصل خرج المضخة الغاطسة  مع لوحة التشغيل.
يمد ضمن المجاري المخصصة ويثبت بشكل جيد.
السعر يشمل المواد والتركيب واجور النقل واليد العاملة وكل ما يلزم لإتمام العمل على أكمل وجه حسب توجيهات المهندس المشرف. </t>
    </r>
  </si>
  <si>
    <t xml:space="preserve">Supplying  PVC Insulated  electrical Wire
2x2.5  mm2  </t>
  </si>
  <si>
    <t xml:space="preserve">تقديم كبل  كهربائي  شعري معزول
2x2.5  mm2   </t>
  </si>
  <si>
    <r>
      <t>Supplying electrical flexible copper cable NYY</t>
    </r>
    <r>
      <rPr>
        <sz val="11"/>
        <rFont val="Calibri"/>
        <family val="2"/>
      </rPr>
      <t xml:space="preserve"> for nivo and high level stoage tanks sensores as following specification :
- Section: 2x2.5 mm2
- Insulation material: PVC
The price includes materials, installation, transportation costs, labor, and everything necessary to complete the work in the best possible way according to the instructions of the supervising engineer.</t>
    </r>
  </si>
  <si>
    <r>
      <t>تقديم كبل  كهربائي نحاسي  شعري معزول,NYY</t>
    </r>
    <r>
      <rPr>
        <sz val="11"/>
        <color rgb="FF000000"/>
        <rFont val="Calibri"/>
        <family val="2"/>
      </rPr>
      <t xml:space="preserve"> لزوم نيفو وحساسات امتلاء الخزانات, وفق المواصفات التالية:
- المقطع: 2x2.5  mm2 
- مادة العزل: PVC
السعر يشمل المواد والتركيب واجور النقل واليد العاملة وكل ما يلزم لإتمام العمل على أكمل وجه حسب توجيهات المهندس المشرف.</t>
    </r>
  </si>
  <si>
    <r>
      <rPr>
        <b/>
        <sz val="11"/>
        <color theme="1"/>
        <rFont val="Calibri"/>
        <family val="2"/>
      </rPr>
      <t>Supply and installation of a deep-cycle lithium iron phosphate battery</t>
    </r>
    <r>
      <rPr>
        <sz val="11"/>
        <color theme="1"/>
        <rFont val="Calibri"/>
        <family val="2"/>
      </rPr>
      <t xml:space="preserve"> with the following specifications:
1. Capacity: 5 kWh-24 VDC
2. Production date: No more than nine months
3. New, non-refurbished battery cells
4. Equipped with a smart BMS charging system with full protections
5. Built-in display of key parameters (voltage, charge percentage, etc.)
6- Equipped with RJ45 cable to connect the lithium battery and the inverter.
7- Equipped with CAN / RS485 / RS232 ports with the appropriate cable for connecting to the inverter and linking its programming to the inverter.
8- The battery is supplied with the manufacturer's catalog and packaged in factory packaging.
The price includes materials, installation, suitable metal bases with cables suitable for connecting to the inverter, transportation costs, labor, and everything else necessary to complete the work to the best of your ability, according to the instructions of the supervising authority.</t>
    </r>
  </si>
  <si>
    <r>
      <rPr>
        <b/>
        <sz val="11"/>
        <color theme="1"/>
        <rFont val="Calibri"/>
        <family val="2"/>
      </rPr>
      <t>تقديم وتركيب بطارية ليثيوم (فوسفات الحديد)</t>
    </r>
    <r>
      <rPr>
        <sz val="11"/>
        <color theme="1"/>
        <rFont val="Calibri"/>
        <family val="2"/>
      </rPr>
      <t xml:space="preserve"> ذات دورة عميقة لها المواصفات التالية:
1-السعة  5 كيلو وات ,24 فولط مستمر 
2-تاريخ انتاج لا يزيد عن تسعة أشهر
3-خلايا البطاريات جديدة غير مجددة.
4-مزودة بنظام شحن BMS ذكي مع كامل الحمايات .
5- شاشة اظهار مدمجة  للبارامترات الرئيسية (الجهد - نسبة الشحن -.....)
6-مزودة بكبل RJ45  للوصل بين بطارية الليثيوم والأنفرتر.
7-مزودة بمداخل للوصل CAN / RS485 / RS232 مع الكابل المناسب للوصل بالانفرتر وربط برمجتها مع الانفرتر.
8-البطارية مزودة بكاتلوك الشركة الصانعة ومغلفة بتغليف المعمل.
السعر يشمل المواد والتركيب وقواعد معدنية مناسبة مع كابلات مناسبة للوصل مع الانفرتر واجور النقل واليد العاملة وكل ما يلزم لإتمام العمل على أكمل وجه حسب توجيهات جهة الاشراف.</t>
    </r>
  </si>
  <si>
    <r>
      <rPr>
        <b/>
        <sz val="11"/>
        <rFont val="Calibri"/>
        <family val="2"/>
        <scheme val="minor"/>
      </rPr>
      <t>Supplying and installing Monocrystalline solar panel</t>
    </r>
    <r>
      <rPr>
        <sz val="11"/>
        <rFont val="Calibri"/>
        <family val="2"/>
        <scheme val="minor"/>
      </rPr>
      <t xml:space="preserve"> half-cut cells as the following specifications:
 1- Power capacity not less than 620 watt at least
2- Open circuit voltage Voc is more than  48.5 V
3- Rated power voltage is more than 40 V 
4- The solar panel cables are made from pure copper conductors and PVC insulation  
5- The nameplate values must be compatible with the output of the solar panel values. 
6--The yield is not less than 22 % of the module area 
Price includes materials , installation , transportation, labor, and all needed to complete the work correctly and as directed by supervisor</t>
    </r>
  </si>
  <si>
    <r>
      <rPr>
        <b/>
        <sz val="11"/>
        <rFont val="Calibri"/>
        <family val="2"/>
        <scheme val="minor"/>
      </rPr>
      <t>تقديم وتركيب لوح طاقة شمسية مونو كريستالين</t>
    </r>
    <r>
      <rPr>
        <sz val="11"/>
        <rFont val="Calibri"/>
        <family val="2"/>
        <scheme val="minor"/>
      </rPr>
      <t xml:space="preserve"> انصاف خلايا وفق المواصفات التالية:
1- الاستطاعة لاتقل عن 620 وات على الأقل.
2- جهد الدارة المفتوحة اكبر من  48.5 فولت
3- جهد العمل اكبر من 40 فولت 
4- كبلات اللوح الشمسي مصنوعة من النحاس النقي مع عزل من البي في سي
5-يجب ان تتطابق قيم  اللوحة الاسمية للوح الشمسي مع قيم خرج  اللوح الشمسي. 
6-المردود لايقل عن 22 % من مساحة اللوح
السعر يشمل المواد والتركيب واجور النقل واليد العاملة وكل ما يلزم لإتمام العمل على أكمل وجه حسب توجيهات جهة الاشراف</t>
    </r>
  </si>
  <si>
    <r>
      <t>Providing and installing internal electrical points</t>
    </r>
    <r>
      <rPr>
        <sz val="11"/>
        <color rgb="FF000000"/>
        <rFont val="Calibri"/>
        <family val="2"/>
      </rPr>
      <t>. The work includes:
- Each point includes cables, on-off switch and socket. Extension within a hidden pipe and wires with a cross section of not less than 1.5 mm2 and a saving lamp with a capacity of not less than 40 watts with all required accessories.
The Price includes materials ,cables, installation, transportation, labor, and all needed to complete the work correctly and as directed by supervising engineer.</t>
    </r>
  </si>
  <si>
    <r>
      <t>تقديم وتركيب نقاط انارة كهربائية داخلية</t>
    </r>
    <r>
      <rPr>
        <sz val="11"/>
        <color rgb="FF000000"/>
        <rFont val="Calibri"/>
        <family val="2"/>
      </rPr>
      <t xml:space="preserve"> ويتضمن العمل:
-كل نقطة تتضمن الكابلات مفتاح التشغيل والايقاف والسوكة. المد ضمن تيب مخفي واسلاك بمقطع لايقل عن 1.5مم2 ولمبة توفير باستطاعة لاتقل عن 40 وات مع كل الملحقات المطلوبة.
السعر يشمل المواد والكابلات  والتركيب واجور النقل واليد العاملة وكل ما يلزم لإتمام العمل على أكمل وجه حسب توجيهات المهندس المشرف.</t>
    </r>
  </si>
  <si>
    <r>
      <t>Providing and installing external electrical points</t>
    </r>
    <r>
      <rPr>
        <sz val="11"/>
        <color rgb="FF000000"/>
        <rFont val="Calibri"/>
        <family val="2"/>
      </rPr>
      <t xml:space="preserve"> including:
- Each point contains cables, on-off switch. Extensions inside a hidden pipe and wires with a cross-section of not less than 2.5 mm2 and an LED light projector with a capacity of not less than 100 watts with all required accessories.
The Price includes materials ,cables, installation, transportation, labor, and all needed to complete the work correctly and as directed by supervising engineer.</t>
    </r>
  </si>
  <si>
    <r>
      <t>تقديم وتركيب نقاط انارة كهربائية خارجية</t>
    </r>
    <r>
      <rPr>
        <sz val="11"/>
        <color rgb="FF000000"/>
        <rFont val="Calibri"/>
        <family val="2"/>
      </rPr>
      <t xml:space="preserve"> ويتضمن العمل:
-كل نقطة تتضمن الكابلات ومفتاح التشغيل والايقاف والمد ضمن تيب مخفي و واسلاك بمقطع لايقل عن 2.5مم2 وبلجكتور ليد باستطاعة لاتقل عن 100 وات مع كل الملحقات المطلوبة.
السعر يشمل المواد والكابلات والتركيب واجور النقل واليد العاملة وكل ما يلزم لإتمام العمل على أكمل وجه حسب توجيهات المهندس المشرف.</t>
    </r>
  </si>
  <si>
    <r>
      <rPr>
        <b/>
        <sz val="11"/>
        <color theme="1"/>
        <rFont val="Calibri"/>
        <family val="2"/>
      </rPr>
      <t>Providing and installing electrical Sockets</t>
    </r>
    <r>
      <rPr>
        <sz val="11"/>
        <color theme="1"/>
        <rFont val="Calibri"/>
        <family val="2"/>
      </rPr>
      <t>. The work includes:
- Each thermal Socket includes cables and extension within a hidden pipe and wires with a cross section of not less than 2.5 mm2 and socket with a all accessories.
The Price includes materials, installation, transportation, labor, and all needed to complete the work correctly and as directed by supervising engineer.</t>
    </r>
  </si>
  <si>
    <r>
      <rPr>
        <b/>
        <sz val="11"/>
        <color theme="1"/>
        <rFont val="Calibri"/>
        <family val="2"/>
      </rPr>
      <t xml:space="preserve">تقديم وتركيب مآخذ كهربائية </t>
    </r>
    <r>
      <rPr>
        <sz val="11"/>
        <color theme="1"/>
        <rFont val="Calibri"/>
        <family val="2"/>
      </rPr>
      <t>ويتضمن العمل :
-كل مأخذ يتضمن الكابلات والمد وابريز حراري والتمديدات ضمن تيب مخفي و واسلاك بمقطع لايقل عن 2.5 مم2 .
السعر يشمل المواد والتركيب واجور النقل واليد العاملة وكل ما يلزم لإتمام العمل على أكمل وجه حسب توجيهات المهندس المشرف</t>
    </r>
  </si>
  <si>
    <r>
      <rPr>
        <b/>
        <sz val="11"/>
        <color theme="1"/>
        <rFont val="Calibri"/>
        <family val="2"/>
        <scheme val="minor"/>
      </rPr>
      <t>Supplying and installing a chlorine dosing pump</t>
    </r>
    <r>
      <rPr>
        <sz val="11"/>
        <color theme="1"/>
        <rFont val="Calibri"/>
        <family val="2"/>
        <scheme val="minor"/>
      </rPr>
      <t xml:space="preserve"> with the following specifications:
- Nominal voltage: (100-240 V,  50 HZ).
- Nominal pressure: 12 bar
- Protection level: IP65
- The relation between pressure and flow should be:
        bar     l/h
         12       4
         10       5
          8        6
          2        8
 - With a mixing tank with a capacity of 200 liters.
- Pump accessories.
      1- Holder for pump.
      2- Non return valve.
      3- Filter.
      4- Tow thin tube, length of eash 2 to 4 m.
Price includes  everything necessary for connection, installation,testing and completion of the work  according to supervising authority’s instructions.</t>
    </r>
  </si>
  <si>
    <t>Appendix 2 - Bill of Quantities (BoQ) &amp; Financial Offer ITT -IDL-VFG-50335
Rehabilitation of Four Water Stations in Idlib (Mechanical and Electrical Works)
Lot 3 - Rakaya Sijneh Water Station</t>
  </si>
  <si>
    <t>الملحق 2 - جداول الكميات والعرض المالي ITT -IDL-VFG-50335
إعادة تأهيل أربع محطات مياه في إدلب (أعمال ميكانيكية وكهربائية) - العرض المالي/جدول الكميات
المجموعة الثانية - محطة مياه ركايا سجنة</t>
  </si>
  <si>
    <t>Providing and installing a submersible pump with a lift of 350 m and a discharge of 35 m3/hour with a submersible electric motor and everything the work requires</t>
  </si>
  <si>
    <t xml:space="preserve">تقديم وتركيب مضخة غاطسة رفع 350 م وتصريف 35 م3/سا مع محرك كهربائي غاطس مع كل ما يلزم لاتمام العمل  </t>
  </si>
  <si>
    <r>
      <rPr>
        <b/>
        <sz val="11"/>
        <color theme="1"/>
        <rFont val="Calibri"/>
        <family val="2"/>
      </rPr>
      <t>Providing and installing a submersible pump</t>
    </r>
    <r>
      <rPr>
        <sz val="11"/>
        <color theme="1"/>
        <rFont val="Calibri"/>
        <family val="2"/>
      </rPr>
      <t xml:space="preserve"> with a lift of 350 m and a discharge of 35 m3/hour with a submersible electric motor and everything the work requires.
- Flow at the required head is not less than 90% and not more than 110%.
- The efficiency must not be less than 70 % at the operating point, and the higher value must be taken into the bid analysis.
- The efficiency must not be less than 65% at all points of the pump curve within the flow range of 90% to 110%.
- The nominal speed of the pump is within the limits of the nominal motor speed, and it is preferable that the pump performance curves be at the nominal motor speed.
- The pump is equipped with a non-return valve and a stainless-steel strainer.
- Pump body: made of high resistance cast iron or stainless steel.
- Pump shaft: made of stainless steel.
- Impellers: statically and dynamically balanced and made of bronze or stainless steel.
- Close pressure: must not less than 15% of the operating point pressure.
- Pump outer diameter: no more than 8".
</t>
    </r>
    <r>
      <rPr>
        <b/>
        <u/>
        <sz val="11"/>
        <color theme="1"/>
        <rFont val="Calibri"/>
        <family val="2"/>
      </rPr>
      <t>Motor:</t>
    </r>
    <r>
      <rPr>
        <sz val="11"/>
        <color theme="1"/>
        <rFont val="Calibri"/>
        <family val="2"/>
      </rPr>
      <t xml:space="preserve">
- Submersible motor type: excitation with rewindable squirrel cage
- Water-cooled according to international norms, three-phase 400 V, frequency of 50 Hz.
- It is preferable that the motor efficiency at full load and at three-quarters load should not be less than 80%.
- It is preferable that the power factor at full load and at three-quarters of the load should not be less than 75%.
- Degree of insulation: not less than E
- Degree of protection: IP 68
- The motor power exceeds the power required for the pump at the operating point by a rate of no less than 10%.
- The ability to operate the motor with high quality with a change in voltage of ± 5%, preferably ± 10% or more.
- The motor is of the double-pole type (rotational speed up to 2900 rpm).
- Outer diameter: no more than 8"
</t>
    </r>
  </si>
  <si>
    <r>
      <rPr>
        <b/>
        <sz val="11"/>
        <color theme="1"/>
        <rFont val="Calibri"/>
        <family val="2"/>
      </rPr>
      <t>تقديم وتركيب مضخة غاطسة</t>
    </r>
    <r>
      <rPr>
        <sz val="11"/>
        <color theme="1"/>
        <rFont val="Calibri"/>
        <family val="2"/>
      </rPr>
      <t xml:space="preserve"> رفع 350 م وتصريف 35 م3/سا مع محرك كهربائي غاطس مع كل ما يلزم لاتمام العمل  
- الغزارة عند الرفع المطلوب لا تقل عن 90 % ولا تزيد عن 110%
- يجب أن لا يقل المردود عن 70 % عند نقطة التشغيل وتراعى القيمة الأعلى عند دراسة العروض
- يجب أن لا يقل المردود عن 65 % في كافة نقاط منحني أداء المضخة ضمن مجال الغزارة 90 % الى % 110
- سرعة الدوران الاسمية للمضخة بحدود سرعة دوران المحرك الاسمية ويفضل أن تكون منحنيات أداء المضخة عند السرعة الاسمية للمحرك
- تزود المضخة بصمام عدم رجوع من الأعلى ومصفاة من خلائط الستانلس ستيل
- جسم المضخة مصنوع من خلائط الفونت عالي المقاومة أو الستانلس ستيل .
- محور المضخة مصنوع من خلائط الستانلس ستيل. 
- البروانات موازنة ستاتيكياً وديناميكياً ومصنوعة من البرونز أو الستانلس ستيل .
- ضغط التسكير يجب ان لا يقل عن نسبة % 15 من ضغط نقطة العمل
- قطر المضخة الخارجي: لا يزيد عن 8 "
</t>
    </r>
    <r>
      <rPr>
        <b/>
        <u/>
        <sz val="11"/>
        <color theme="1"/>
        <rFont val="Calibri"/>
        <family val="2"/>
      </rPr>
      <t>المحرك:</t>
    </r>
    <r>
      <rPr>
        <sz val="11"/>
        <color theme="1"/>
        <rFont val="Calibri"/>
        <family val="2"/>
      </rPr>
      <t xml:space="preserve">
- من النوع التحريضي الغاطس ذو قفص سنجابي قابل لإعادة اللف
- مبرد بالماء حسب الأنظمة العالمية , التوتر ثلاثي الطور 400 فولط – تردد 50 هرتز
- يفضل أن لا يقل مردود المحرك عند الحمل الكامل وعند ثلاثة أرباع الحمل عن %80
- يفضل أن لا يقل عامل الاستطاعة عند الحمل الكامل وعند ثلاثة أرباع الحمل عن %75
- درجة العازلية لاتقل عن E
-  درجة الحماية 68 IP
- استطاعة المحرك تزيد عن الاستطاعة اللازمة للمضخة عند نقطة التشغيل بمعدل لا يقل عن % 10
- إمكانية عمل المحرك بجودة عالية مع تغيير بالتوتر ± ٥ % ويفضل ± 10 % أو أكثر
- المحرك من النوع ثنائي الأقطاب  (سرعة الدوران بحدود 2900 دورة/دقيقة)
- قطر المحرك: لايزيد عن 8 "
</t>
    </r>
  </si>
  <si>
    <r>
      <rPr>
        <b/>
        <sz val="11"/>
        <color theme="1"/>
        <rFont val="Calibri"/>
        <family val="2"/>
      </rPr>
      <t xml:space="preserve">Supplying and installing a horizontal pumping set </t>
    </r>
    <r>
      <rPr>
        <sz val="11"/>
        <color theme="1"/>
        <rFont val="Calibri"/>
        <family val="2"/>
      </rPr>
      <t xml:space="preserve">as the following specification:
- Q: 80 m3/h
- H: 120 m 
- N: 1450 RPM
</t>
    </r>
    <r>
      <rPr>
        <b/>
        <u/>
        <sz val="11"/>
        <color theme="1"/>
        <rFont val="Calibri"/>
        <family val="2"/>
      </rPr>
      <t>Scope of Work Includes</t>
    </r>
    <r>
      <rPr>
        <sz val="11"/>
        <color theme="1"/>
        <rFont val="Calibri"/>
        <family val="2"/>
      </rPr>
      <t>:
- Supply and installation of the horizontal pump with the required specifications, ensuring that the pump and electric motor are pre-assembled on a metal base plate at the factory for precise alignment and easy installation.
- Connection of the pump to the suction and discharge lines, including the provision of all necessary flanges, gaskets, and bolts.
- Execution of all required electrical works, including connection to the control panel and commissioning.
- Conducting all operational and hydraulic tests to ensure optimal performance and to confirm the system is free from leaks or abnormal vibrations.
- Transporting the equipment to the worksite and installing it in accordance with engineering standards and approved specifications.
- Providing a comprehensive technical report after installation, including performance data and test results.
- All equipment must comply with international standards (such as ISO, ANSI, DIN, AWWA).
The price includes all necessary works to complete the job as per the supervisory committee's instructions.</t>
    </r>
  </si>
  <si>
    <r>
      <rPr>
        <b/>
        <sz val="11"/>
        <color theme="1"/>
        <rFont val="Calibri"/>
        <family val="2"/>
      </rPr>
      <t xml:space="preserve"> تقديم وتركيب مجموعة ضخ أفقية </t>
    </r>
    <r>
      <rPr>
        <sz val="11"/>
        <color theme="1"/>
        <rFont val="Calibri"/>
        <family val="2"/>
      </rPr>
      <t xml:space="preserve">مع الاخذ بعين الاعتبار مايلي:
- التصريف: </t>
    </r>
    <r>
      <rPr>
        <sz val="11"/>
        <rFont val="Calibri"/>
        <family val="2"/>
      </rPr>
      <t>80</t>
    </r>
    <r>
      <rPr>
        <sz val="11"/>
        <color theme="1"/>
        <rFont val="Calibri"/>
        <family val="2"/>
      </rPr>
      <t xml:space="preserve"> م3/سا
- الرفع: </t>
    </r>
    <r>
      <rPr>
        <sz val="11"/>
        <rFont val="Calibri"/>
        <family val="2"/>
      </rPr>
      <t>120</t>
    </r>
    <r>
      <rPr>
        <sz val="11"/>
        <color theme="1"/>
        <rFont val="Calibri"/>
        <family val="2"/>
      </rPr>
      <t xml:space="preserve"> م
- سرعة الدوران: 1450 RPM
</t>
    </r>
    <r>
      <rPr>
        <b/>
        <u/>
        <sz val="11"/>
        <color theme="1"/>
        <rFont val="Calibri"/>
        <family val="2"/>
      </rPr>
      <t xml:space="preserve"> العمل يشمل</t>
    </r>
    <r>
      <rPr>
        <sz val="11"/>
        <color theme="1"/>
        <rFont val="Calibri"/>
        <family val="2"/>
      </rPr>
      <t>:
- توريد وتركيب المضخة الأفقية بالمواصفات المطلوبة، بحيث تكون المضخة والمحرك الكهربائي مجمعين مسبقًا على قاعدة معدنية (Base Plate) في المصنع، لضمان الدقة في المحاذاة وسهولة التركيب.
- توصيل المضخة بخط السحب والضخ، مع توفير جميع الفلنجات،  الجوانات، والبراغي المطلوبة.
- تنفيذ جميع الأعمال الكهربائية اللازمة، بما في ذلك التوصيل بلوحة التحكم والتشغيل.
- إجراء جميع الاختبارات التشغيلية والهيدروليكية لضمان كفاءة الأداء وخلو النظام من التسربات أو الاهتزازات غير الطبيعية.
- نقل المعدات إلى موقع العمل وتركيبها وفق الأصول الهندسية والمواصفات المعتمدة.
- تقديم تقرير فني شامل بعد التركيب، متضمناً بيانات الأداء ونتائج الاختبارات.
- جميع المعدات يجب أن تكون مطابقة للمواصفات الدولية (مثل ISO, ANSI, DIN, AWWA).
السعر يشمل كافة الاعمال الازمة لاتمام العمل وحسب توجيهات لجنة الاشراف.</t>
    </r>
  </si>
  <si>
    <r>
      <rPr>
        <b/>
        <sz val="11"/>
        <color theme="1"/>
        <rFont val="Calibri"/>
        <family val="2"/>
      </rPr>
      <t>تقديم و تركيب صمام قطع جارور</t>
    </r>
    <r>
      <rPr>
        <sz val="11"/>
        <color theme="1"/>
        <rFont val="Calibri"/>
        <family val="2"/>
      </rPr>
      <t xml:space="preserve">  بالمواصفات التالية:  
- القطر الأسمي 150 مم
- الضغط الأسمي لا يقل عن 16 بار 
- الجسم والغطاء من الفونط المرن ومغطى داخليا بمادة الإيبوكسي
- الجذع : 13% ستانلس كرومي
- حلقة الاحكام : من البرونز أو النحاس
- ثقوب الفلنجات: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r>
  </si>
  <si>
    <r>
      <rPr>
        <b/>
        <sz val="11"/>
        <color theme="1"/>
        <rFont val="Calibri"/>
        <family val="2"/>
      </rPr>
      <t>تقديم و تركيب صمام قطع جارور</t>
    </r>
    <r>
      <rPr>
        <sz val="11"/>
        <color theme="1"/>
        <rFont val="Calibri"/>
        <family val="2"/>
      </rPr>
      <t xml:space="preserve">  بالمواصفات التالية:  
- القطر الأسمي 100 مم
- الضغط الأسمي لا يقل عن 16 بار    
- الجسم والغطاء من الفونط المرن ومغطى داخليا بمادة الإيبوكسي
- الجذع: 13% ستانلس كرومي
- حلقة الاحكام من البرونز أو النحاس
- ثقوب الفلنجات: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r>
  </si>
  <si>
    <r>
      <rPr>
        <b/>
        <sz val="11"/>
        <color theme="1"/>
        <rFont val="Calibri"/>
        <family val="2"/>
      </rPr>
      <t>تقديم و تركيب صمام قطع جارور</t>
    </r>
    <r>
      <rPr>
        <sz val="11"/>
        <color theme="1"/>
        <rFont val="Calibri"/>
        <family val="2"/>
      </rPr>
      <t xml:space="preserve">  بالمواصفات التالية:  
- القطر الأسمي 80 مم
- الضغط الأسمي لا يقل عن 16 بار    
- الجسم والغطاء من الفونط المرن ومغطى داخليا بمادة الإيبوكسي
- الجذع: 13% ستانلس كرومي
- حلقة الاحكام: من البرونز أو النحاس
- ثقوب الفلنجات: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r>
  </si>
  <si>
    <t>تقديم و تركيب صمام عدم رجوع  100 مم 
ضغط 16 بار</t>
  </si>
  <si>
    <r>
      <rPr>
        <b/>
        <sz val="11"/>
        <color theme="1"/>
        <rFont val="Calibri"/>
        <family val="2"/>
      </rPr>
      <t>Supplying  and installing drawn zinc iron pipes</t>
    </r>
    <r>
      <rPr>
        <sz val="11"/>
        <color theme="1"/>
        <rFont val="Calibri"/>
        <family val="2"/>
      </rPr>
      <t xml:space="preserve"> as in  the following specifications:
- DN 4 inches
- Thickness not less than 4 mm
- Length not less than 5.8
- Flanges with a thickness of not less than 20 mm
- With screws, gaskets, and everything necessary to complete the installation and connection.</t>
    </r>
  </si>
  <si>
    <r>
      <rPr>
        <b/>
        <sz val="11"/>
        <color theme="1"/>
        <rFont val="Calibri"/>
        <family val="2"/>
      </rPr>
      <t>Supplying  and installing drawn zinc iron pipes</t>
    </r>
    <r>
      <rPr>
        <sz val="11"/>
        <color theme="1"/>
        <rFont val="Calibri"/>
        <family val="2"/>
      </rPr>
      <t xml:space="preserve"> as in  the following specifications:
- DN 3 inches
- Thickness not less than 4 mm
- Length not less than 5.8m
- Flanges with a thickness of not less than 20 mm
- With screws, gaskets, and everything necessary to complete the installation and connection.</t>
    </r>
  </si>
  <si>
    <r>
      <rPr>
        <b/>
        <sz val="11"/>
        <color theme="1"/>
        <rFont val="Calibri"/>
        <family val="2"/>
      </rPr>
      <t>تقديم وتركيب قساطل حديد مزيبق مسحوب</t>
    </r>
    <r>
      <rPr>
        <sz val="11"/>
        <color theme="1"/>
        <rFont val="Calibri"/>
        <family val="2"/>
      </rPr>
      <t xml:space="preserve"> وفقا للمواصفات التالية:
- القطر </t>
    </r>
    <r>
      <rPr>
        <b/>
        <sz val="11"/>
        <color theme="1"/>
        <rFont val="Calibri"/>
        <family val="2"/>
      </rPr>
      <t>3</t>
    </r>
    <r>
      <rPr>
        <sz val="11"/>
        <color theme="1"/>
        <rFont val="Calibri"/>
        <family val="2"/>
      </rPr>
      <t xml:space="preserve"> انش
- السماكة لا تقل عن 4 مم
- الطول لا يقل عن 5.8 م
- الفلنجات سماكة لا تقل عن 20 مم
- مع البراغي والجوانات وكل ما يلزم لاتمام التركيب والوصل </t>
    </r>
  </si>
  <si>
    <r>
      <rPr>
        <b/>
        <sz val="11"/>
        <color theme="1"/>
        <rFont val="Calibri"/>
        <family val="2"/>
      </rPr>
      <t xml:space="preserve">تقديم وتركيب بواري حديد مزيبق مسحوب لزوم تصنيع مجمعات السحب والضخ للمضخات الأفقية وفق المواصفات التالية  </t>
    </r>
    <r>
      <rPr>
        <sz val="11"/>
        <color theme="1"/>
        <rFont val="Calibri"/>
        <family val="2"/>
      </rPr>
      <t xml:space="preserve">
- القطر:  من 3 انش حتى 8 انش
- السماكة:  قياسية لكل قطر
- مع التوصيل  والاكسسوارات اللازمة 
يجب أن يحتوي كل المعدات اللازمة من وصلات وفلنجات وجوانات قياسية واجور يد عاملة وأجور الوصل والتركيب وكل مايلزم  لإتمام العمل على أكمل وجه حسب توجيهات المهندس المشرف.</t>
    </r>
  </si>
  <si>
    <r>
      <rPr>
        <b/>
        <sz val="11"/>
        <rFont val="Calibri"/>
        <family val="2"/>
      </rPr>
      <t>Providing and installing an active type chrome-plated copper needle</t>
    </r>
    <r>
      <rPr>
        <sz val="11"/>
        <rFont val="Calibri"/>
        <family val="2"/>
      </rPr>
      <t xml:space="preserve"> with the ability to ionize the air in order to attract lightning and protect a perimeter of not less than 100 m2:
- Protection area of ​​100 meters, longitudinal circular.
- Fixing firmly with a 2-inch metal pipe at a height of not less than 4 meters.
- Bare copper anchor with a section of not less than 35 mm2 to connect the needle to the grounding system.
- Insulators between the copper cable and the metal structure every half meter.</t>
    </r>
  </si>
  <si>
    <r>
      <rPr>
        <b/>
        <sz val="11"/>
        <rFont val="Calibri"/>
        <family val="2"/>
      </rPr>
      <t>تقديم وتركيب ابرة نحاسية مطلية بالكروم من النوع النشط</t>
    </r>
    <r>
      <rPr>
        <sz val="11"/>
        <rFont val="Calibri"/>
        <family val="2"/>
      </rPr>
      <t xml:space="preserve"> والتي لها امكانية تايين الهواء من اجل جذب الصواعق والحماية لمحيط لا يقل عن 100 م2:
-مجال الحماية 100 متر طولي دائري.
-التثبيت بشكل متين مع بوري 2 انش بارتفاع لايقل عن 4 متر .
-مرس نحاسي عاري  بمقطع لا يقل عن 35مم2 للوصل بين الابرة ونظام التاريض.
-عوازل بين الكبل النحاسي والهيكل المعدني كل نصف متر.</t>
    </r>
  </si>
  <si>
    <r>
      <rPr>
        <b/>
        <sz val="11"/>
        <rFont val="Calibri"/>
        <family val="2"/>
      </rPr>
      <t xml:space="preserve"> Providing and installing an Equipment and paneles earthing system containing:</t>
    </r>
    <r>
      <rPr>
        <sz val="11"/>
        <rFont val="Calibri"/>
        <family val="2"/>
      </rPr>
      <t xml:space="preserve">
 Ground copper electrodes qty /3/ , with a length of 1 meter, a diameter of not less than 1/2 inch, the resistance of the electrodes should not exceed 5 ohms
 It is planted in the ground within three pits, the dimensions of each pit are (80*80*100) cm. The pits are distributed in a triangle with a side length of not less than twice the length of the ground stake. The three pits are connected to each other in the form of a closed ring using a copper stranded  of no less than 35 mm2 cross section. The soil is replaced In each hole with the appropriate materials to include (table salt + charcoal + iron filings +...) as directed by the supervising engineer.With casting manhole and metal cover for each hole
  Conductor: an insulated copper cable, with a section of not less than 16 mm2 to connect the inverter and metal panels to the Earthing pit
The price includes materials, installation, transportation, labor, excavation and all that is needed to complete the work to the fullest extent as directed by the supervising engineer</t>
    </r>
  </si>
  <si>
    <r>
      <rPr>
        <b/>
        <sz val="11"/>
        <rFont val="Calibri"/>
        <family val="2"/>
      </rPr>
      <t>تقديم وتركيب نظام تأريض اللوحات والتجهيزات  مكون من:</t>
    </r>
    <r>
      <rPr>
        <sz val="11"/>
        <rFont val="Calibri"/>
        <family val="2"/>
      </rPr>
      <t xml:space="preserve">
الكترودات نحاسية عدد /3/ بطول الوتد 1 متر قطر لا يقل عن 1/2  انش يجب أن لا تتجاوز مقاومة التأريض 5 أوم
مزروعة في الأرض ضمن ثلاث حفر ابعاد كل حفرة (80*80*100) سم  و موزعة الحفر بشكل مثلث طول ضلعه لا يقل عن ضعف طول الوتد الارضي وتوصل الحفر الثلاثة مع بعضها بشكل حلقة مغلقة  باستخدام مرس نحاسي لا يقل مقطعه عن 35 مم2 تستبدل التربة في كل حفرة بالمواد المناسبة بحيث تتضمن  ( ملح الطعام + فحم+برادة حديد +...) حسب توجيهات المهندس المشرف 
مع صب غرفة تفتيش و غطاء معدني لكل حفرة
  الموصل : كبل نحاسي  معزول مقطع لا يقل عن 16 مم2 لوصل الانفرتر واللوحات الكهربائية المعدنية بحفرة التاريض
السعر يشمل المواد والتركيب واجور النقل واليد العاملة والحفر وكل ما يلزم لإتمام العمل على أكمل وجه حسب توجيهات المهندس المشرف .</t>
    </r>
  </si>
  <si>
    <t>Providing and installing an alternating current (AC) circuit breaker 1000  A</t>
  </si>
  <si>
    <t>تقديم وتركيب قاطع تيار متناوب(AC) عياري  
 1000 امبير</t>
  </si>
  <si>
    <r>
      <rPr>
        <b/>
        <sz val="11"/>
        <color rgb="FF000000"/>
        <rFont val="Calibri"/>
        <family val="2"/>
      </rPr>
      <t>Supplying and installing Calibrated circuit breaker</t>
    </r>
    <r>
      <rPr>
        <sz val="11"/>
        <color rgb="FF000000"/>
        <rFont val="Calibri"/>
        <family val="2"/>
      </rPr>
      <t xml:space="preserve"> (magnetic and thermal protection)  MCCB 1000A,   instolle after changeover as the following specification :
- Type: three-phase (AC)
- Current: 1000 A
- Breaking Capacity @ 380/415 V: Ics equals to or more than 35 KA
- Rated operational voltage: Ue 690 V
- Rated insulation voltage: Ui 750 V
 - NO of poles: 3
- CAT: A
With all necessary accessories.
It mounts  With appropriate intensity transducers and a multifunctional scale.with suitable  copper bares tow output.
The price includes materials, installation, transportation, labor and everything needed to complete the  work correctly and as directed by supervising engineer</t>
    </r>
  </si>
  <si>
    <r>
      <rPr>
        <b/>
        <sz val="11"/>
        <color rgb="FF000000"/>
        <rFont val="Calibri"/>
        <family val="2"/>
      </rPr>
      <t>تقديم وتركيب قاطع عياري حراري مغناطيسي</t>
    </r>
    <r>
      <rPr>
        <sz val="11"/>
        <color rgb="FF000000"/>
        <rFont val="Calibri"/>
        <family val="2"/>
      </rPr>
      <t xml:space="preserve">  1000أمبير ( MCCB ) يركب بعد القاطع القلاب  بالمواصفات التالية : 
- النوع: 3 فاز (AC)
- التيار: 1000 أمبير 
-</t>
    </r>
    <r>
      <rPr>
        <sz val="11"/>
        <color rgb="FFFF0000"/>
        <rFont val="Calibri"/>
        <family val="2"/>
      </rPr>
      <t xml:space="preserve"> </t>
    </r>
    <r>
      <rPr>
        <sz val="11"/>
        <color rgb="FF000000"/>
        <rFont val="Calibri"/>
        <family val="2"/>
      </rPr>
      <t xml:space="preserve">شدة القطع عند جهد 380/415 فولت: اكبر من او تساوي 35 كيلو أمبير
- الجهد التشغيلي: 690 فولت 
- جهد العزل: 750 فولت
- عدد الاقطاب: 3 
- صنف الفصل: A </t>
    </r>
    <r>
      <rPr>
        <sz val="11"/>
        <color rgb="FFFF0000"/>
        <rFont val="Calibri"/>
        <family val="2"/>
      </rPr>
      <t xml:space="preserve"> 
</t>
    </r>
    <r>
      <rPr>
        <sz val="11"/>
        <color rgb="FF000000"/>
        <rFont val="Calibri"/>
        <family val="2"/>
      </rPr>
      <t>مع كافة الاكسسوارات اللازمة.
يتم تركيبه مع محولات الشدة المناسبة ومقياس متعدد الوظائف
بالاضافة الى بارات نحاسية مناسبة بمخرجين .
السعر يشمل المواد والتركيب واجور النقل واليد العاملة وكل ما يلزم لإتمام العمل على أكمل وجه حسب توجيهات المهندس المشرف.</t>
    </r>
  </si>
  <si>
    <r>
      <rPr>
        <b/>
        <sz val="11"/>
        <rFont val="Calibri"/>
        <family val="2"/>
      </rPr>
      <t>Supplying and installing  changeover switch</t>
    </r>
    <r>
      <rPr>
        <sz val="11"/>
        <rFont val="Calibri"/>
        <family val="2"/>
      </rPr>
      <t xml:space="preserve"> 1000 A to change between tow input source (GEN- GRID) as the following specification:
 - type: on - load  three phase changeover switch
 - current rating:1000 A
 - voltage: 400 V
 - NO.of poles:  4
 - Positions  : three positions  ON-OFF - ON (I - 0 - II).
-  signal lamp for the two input sources are mounted on the front panel (one signal lamp for each phase).
- Voltage meters for the utility and a voltage analyzer with the necessary power transformers for the breaker output. 
- The changover switch is placed within a sealed metal plate IP54, painted with thermal paint, with suitable dimensions.
The price includes materials, installation, transportation, labor and everything needed to complete the work to the fullest extent as directed by the supervising engineer </t>
    </r>
  </si>
  <si>
    <r>
      <rPr>
        <b/>
        <sz val="11"/>
        <rFont val="Calibri"/>
        <family val="2"/>
      </rPr>
      <t>تقديم وتركيب قاطع قلاب</t>
    </r>
    <r>
      <rPr>
        <sz val="11"/>
        <rFont val="Calibri"/>
        <family val="2"/>
      </rPr>
      <t xml:space="preserve"> 1000أمبير للتبديل بين المولدة والكهرباء,  بالمواصفات التالية: 
 - النوع :  فصل تحت الحمل - 3 فاز  
 - التيار :  1000 امبير 
 -الجهد  :  400 فولت 
 - عدد الاقطاب : 4 
 - الوضعيات : 3 وضعيات   ON-OFF - ON (I - 0 - II)
-لمبات اشارة لمصدري الدخل تركب على الواجهة الأمامية (لمبة اشارة لكل فاز)..
- مقاييس جهد للشبكة العامة ومحلل جهد مع محولات الشدة اللزمة لخرج القاطع.
  -  ويكون القاطع القلاب موضوع ضمن لوحة معدنية محكمة الاغلاق  IP54 مدهون بدهان حراري وبابعاد مناسبة .
السعر يشمل المواد والتركيب واجور النقل واليد العاملة وكل ما يلزم لإتمام العمل على أكمل وجه حسب توجيهات المهندس المشرف</t>
    </r>
  </si>
  <si>
    <r>
      <rPr>
        <b/>
        <sz val="11"/>
        <color theme="1"/>
        <rFont val="Calibri"/>
        <family val="2"/>
      </rPr>
      <t>Supply and installation of a main incoming (distribution) panel</t>
    </r>
    <r>
      <rPr>
        <sz val="11"/>
        <color theme="1"/>
        <rFont val="Calibri"/>
        <family val="2"/>
      </rPr>
      <t xml:space="preserve"> made of sheet metal With suitable dimensions enclosure with the following specifications:
Thermal paint
Copper busbars designed to withstand 1000 A with a minimum cross-section of 500 mm²
Copper busbars mounted on insulators and protected at the front with a transparent heat-resistant plastic cover
4 copper busbars equipped with cable termination points
The busbars are color-coded in different colors
Equipped with suitable inlets and outlets for the diameters of the used cables
Provided with a hinged door and lock
Equipped with at least 6 outlets (suitable for connecting 8 pumps)
Including fixing, installation, drilling for connecting cable terminations, and all requirements for proper cable connection, as per the supervising engineer’s instructions.</t>
    </r>
  </si>
  <si>
    <r>
      <rPr>
        <b/>
        <sz val="11"/>
        <color theme="1"/>
        <rFont val="Calibri"/>
        <family val="2"/>
      </rPr>
      <t xml:space="preserve">تقديم وتركيب لوحة  دخول (توزيع) رئيسية </t>
    </r>
    <r>
      <rPr>
        <sz val="11"/>
        <color theme="1"/>
        <rFont val="Calibri"/>
        <family val="2"/>
      </rPr>
      <t xml:space="preserve"> ضمن لوحة من الصالج المخوخ حراريا بابعاد مناسبة  وفق المواصفات التالية :
بارت نحاسية مخصصة لتحمل امبير 1000 ومقطع  500 مم2  على الاقل 
البارات النحاسية مثبتة على عوازل ومحمية من الامام بلوح بلاستيكي شفاف مقاوم للحرارة 
عدد البارات النحاسية 4 مجهزة بنقاط تثبيت راس الكابلات 
البارات تكون ملونة بالوان مختلفة 
يوجد مخارج ومداخل مناسبة لاقطار الكبلات المستخدمة 
مزودة بباب متمفصل مع قفل 
مزودة بمخارج عدد  6 على الأقل (مجهزة ليربط بها 8 مضخات )
مع التثبيت والتركيب والتثقيب المناسب لوصل رؤوس الكابلات مع كل مايلزم لتوصيل الكابلات وحسب توجيهات المهندس المشرف </t>
    </r>
  </si>
  <si>
    <t>Supplying and installing AC input panel for inverter</t>
  </si>
  <si>
    <t>تقديم وتركيب لوحة دخل AC للانفرتر</t>
  </si>
  <si>
    <t>Supplying and installing  a panel of thermally sprayed sheet metal IP54 with appropriate dimensions,to provid AC input for hybrid inverter containing:
- MCCB  AC breaker 250 A , 3poles , Ue 690V calibrated.
- Contactor with a minimum capacity of 250 A (AC3), 220 V coil supply.
- External on/off switches.
- Green indicator light for ON and red indicator light for OFF.
- Multifunction meter (voltage, frequency, amperage, etc.) with appropriate intensity settings.
- Dry-run protection relay.
- Phase protection relay.
- Electronic current protection relay.
-With the necessary grounding
The Price includes materials, installation, transportation, labor, and all needed to complete the work correctly and as directed by supervising engineer</t>
  </si>
  <si>
    <t>تقديم وتركيب لوحة من الصاج المبخوخ حراريا IP54 بابعاد مناسبة  لتغذية الانفرتر تحتوي:
- قاطع تيار متناوب MCCB عياري 250  امبير ثلاثي الاقطاب بجهد تشغيلي 690 فولط, قابل للمعايرة.
- كونتاكتور باستطاعة لاتقل عن \250 أمبير (AC3 ) تغذية الملف  220 فولت.
-مفاتيح تشغيل واطفاع من الواجهة الخارجية.
- لمبة اشارة خضراء للتشغيل ON  ولمبة حمراء للايقاف OFF
- مقياس متعدد الوظائف (فولت - تردد امبير -...) مع مقاييس الشدة المناسبة .
-ريليه حماية من الدوران الناشف.
ريليه حماية فاز
-ريليه الكترونية لحماية الامبير
- مع التاريض اللازم
السعر يشمل المواد والتركيب واجور النقل واليد العاملة وكل ما يلزم لإتمام العمل على أكمل وجه حسب توجيهات المهندس المشرف .</t>
  </si>
  <si>
    <t xml:space="preserve">Supplying and installing solar hybrid inverter </t>
  </si>
  <si>
    <t xml:space="preserve">تقديم وتركيب انفرتر شمسي هجين </t>
  </si>
  <si>
    <r>
      <rPr>
        <b/>
        <sz val="11"/>
        <color theme="1"/>
        <rFont val="Calibri"/>
        <family val="2"/>
        <scheme val="minor"/>
      </rPr>
      <t>Supplying and installing solar hybrid inverter MPPT</t>
    </r>
    <r>
      <rPr>
        <sz val="11"/>
        <color theme="1"/>
        <rFont val="Calibri"/>
        <family val="2"/>
        <scheme val="minor"/>
      </rPr>
      <t xml:space="preserve">
Rated power: 90 KW.
 Input voltage: is 250-900 V  DC.
Output voltage : 3 phase 50 Hz 400 V.
Lower limit frequency adjustable, ability to connect non-dry running electrodes, ability to adjust overload current ,
The inverter is installed within a panel of thermally sprayed sheet metal with appropriate dimensions, containing copper bars
 MCCB breaker 200 A 1000VDC
and  AC breaker 160 A , 3poles , Ue 690V
• Installing a comprehensive electronic clock (digital meter), three-phase, multi-use, with the necessary voltage transformers, and connecting it to the alternating inverter input within the panel 
• It contains a contactor according to what is specified in the table of quantities, with appropriate sizes, and a network analyzer to read the current on each phase and read the voltage and frequency with all its supplies, in addition to the on and off buttons and control breakers.
• High and low frequency protections (HZ-Protection) 
• Protection from high and low voltage (PH-Protection) 
• DC electronic working hour meters are installed and connected to and fed from the inverter input.
• Installing an AC mechanical meter that is connected to the generator or public electricity.
• It contains the necessary equipment to connect to the water level sensor in the Nevo tank.
The price includes materials, installation, transportation, labor, excavation and all that is needed to complete the work to the fullest extent as directed by the supervising engineer</t>
    </r>
  </si>
  <si>
    <r>
      <rPr>
        <b/>
        <sz val="11"/>
        <color theme="1"/>
        <rFont val="Calibri"/>
        <family val="2"/>
        <scheme val="minor"/>
      </rPr>
      <t>تقديم وتركيب انفرتر شمسي هجين بتقنية MPPT</t>
    </r>
    <r>
      <rPr>
        <sz val="11"/>
        <color theme="1"/>
        <rFont val="Calibri"/>
        <family val="2"/>
        <scheme val="minor"/>
      </rPr>
      <t xml:space="preserve">
الاستطاعة : 90 كيلو وات 
جهد الدخل: 250-900 فولت مستمر
جهد الخرج ثلاثي الطور 400 فولت 50 هرتز .
يركب الانفيرتر ضمن لوحة من الصاج المبخوخ حراريا بابعاد مناسبة تحوي على
 قاطع تيار مستمر MCCB  200 A 1000 VDC
وقاطع تيار متناوب عياري 160- امبير ثلاثي الاقطاب بجهد تشغيلي 690 فولط
كنتكتور  ومحللة شبكة لقراءة التيار والجهد والتردد و وازرار الايقاف و التشغيل وقواطع التحكم 
ساعة الكترونية شاملة (مقياس ديجتال) ثلاثي الطور متعدد الاستخدام مع متحولات الشد 
حماية من ارتفاع وانخفاض التردد
حماية من ارتفاع وانخفاض الجهد
عداد ساعات عمل الكتروني dc
عداد عمل ميكانيكي ac
حساس قياس منسوب المياه نيفو 
ديود مناسب
السعر يشمل المواد والتركيب واجور النقل واليد العاملة وكل ما يلزم لإتمام العمل على أكمل وجه حسب توجيهات المهندس المشرف .</t>
    </r>
  </si>
  <si>
    <t>Supplying and installing  Sine Wave filter</t>
  </si>
  <si>
    <t>تقديم وتركيب مرشح موجة جيبية</t>
  </si>
  <si>
    <r>
      <rPr>
        <b/>
        <sz val="11"/>
        <color theme="1"/>
        <rFont val="Calibri"/>
        <family val="2"/>
        <scheme val="minor"/>
      </rPr>
      <t>Supplying and installing sine wave filter</t>
    </r>
    <r>
      <rPr>
        <sz val="11"/>
        <color theme="1"/>
        <rFont val="Calibri"/>
        <family val="2"/>
        <scheme val="minor"/>
      </rPr>
      <t xml:space="preserve"> 90 KW for submersible pump.
The three-phase voltage ranges from 350 to 450 volts.
- equipped  with thermal protection.
Operating frequency 5-120Hz 
Switching freuquency 2k to 16kHz
Maximum permanent overload 1,2 times rated current
Maximum transient overload 2,0 times rated current
The filter shall be installed on the output of the inverter in a suitable box of thermally sprayed sheet with suitable cooling fans and all the necessary cables and accessories</t>
    </r>
  </si>
  <si>
    <r>
      <rPr>
        <b/>
        <sz val="11"/>
        <rFont val="Calibri"/>
        <family val="2"/>
        <scheme val="minor"/>
      </rPr>
      <t>تقديم وتركيب مرشح موجة جيبية</t>
    </r>
    <r>
      <rPr>
        <sz val="11"/>
        <rFont val="Calibri"/>
        <family val="2"/>
        <scheme val="minor"/>
      </rPr>
      <t xml:space="preserve">  باستطاعة 90 كيلو واط للمضخة الغاطسة
الجهد ثلاثي الفازات من 350 الى 450 فولت
مزود بحماية حرارية 
تردد العمل له 5 -120 هرتز
تردد التقطيع 2 -16 كيلو هرتز
يتحمل حمل زائد بمقدار 1.2 من الحمل الاسمي
يتحمل حمل عابر بمقدار ضعفي الحمل الاسمي
 يركب المرشح على خرج الانفيرتر ضمن علبة مناسبة من الصاج المبخوخ حراريا مع مراوح التبريد المناسبة و كافة الكابلات و الاكسسوارات اللازمة </t>
    </r>
  </si>
  <si>
    <t>Supplying and installing solar hybrid inverter MPPT for horizontal pump
Rated power: 75 KW.
 Input voltage: is 250-900 V  DC.
Output voltage : 3 phase 50 Hz 400 V.
Lower limit frequency adjustable, ability to connect non-dry running electrodes, ability to adjust overload current ,
The inverter is installed within a panel of thermally sprayed sheet metal with appropriate dimensions, containing copper bars
 MCCB breaker 200 A 1000VDC
and  AC breaker 160 A , 3poles , Ue 690V
• Installing a comprehensive electronic clock (digital meter), three-phase, multi-use, with the necessary voltage transformers, and connecting it to the alternating inverter input within the panel 
• It contains a contactor according to what is specified in the table of quantities, with appropriate sizes, and a network analyzer to read the current on each phase and read the voltage and frequency with all its supplies, in addition to the on and off buttons and control breakers.
• High and low frequency protections (HZ-Protection) 
• Protection from high and low voltage (PH-Protection) 
• DC electronic working hour meters are installed and connected to and fed from the inverter input.
• Installing an AC mechanical meter that is connected to the generator or public electricity.
• It contains the necessary equipment to connect to the water level sensor in the Nevo tank.
The price includes materials, installation, transportation, labor, excavation and all that is needed to complete the work to the fullest extent as directed by the supervising engineer</t>
  </si>
  <si>
    <r>
      <rPr>
        <b/>
        <sz val="11"/>
        <color theme="1"/>
        <rFont val="Calibri"/>
        <family val="2"/>
        <scheme val="minor"/>
      </rPr>
      <t>تقديم وتركيب انفرتر شمسي هجين بتقنية  MPPT  للمضخة الأفقية</t>
    </r>
    <r>
      <rPr>
        <sz val="11"/>
        <color theme="1"/>
        <rFont val="Calibri"/>
        <family val="2"/>
        <scheme val="minor"/>
      </rPr>
      <t xml:space="preserve">
الاستطاعة : 75 كيلو وات 
جهد الدخل: 250-900 فولت مستمر
جهد الخرج ثلاثي الطور 400 فولت 50 هرتز .
يركب الانفيرتر ضمن لوحة من الصاج المبخوخ حراريا بابعاد مناسبة تحوي على
 قاطع تيار مستمر MCCB  200 A 1000 VDC
وقاطع تيار متناوب عياري 160- امبير ثلاثي الاقطاب بجهد تشغيلي 690 فولط
كنتكتور  ومحللة شبكة لقراءة التيار والجهد والتردد و وازرار الايقاف و التشغيل وقواطع التحكم 
ساعة الكترونية شاملة (مقياس ديجتال) ثلاثي الطور متعدد الاستخدام مع متحولات الشدة 
حماية من ارتفاع وانخفاض التردد
حماية من ارتفاع وانخفاض الجهد
عداد ساعات عمل الكتروني dc
عداد عمل ميكانيكي ac
حساس قياس منسوب المياه نيفو 
ديود مناسب
السعر يشمل المواد والتركيب واجور النقل واليد العاملة وكل ما يلزم لإتمام العمل على أكمل وجه حسب توجيهات المهندس المشرف .</t>
    </r>
  </si>
  <si>
    <t>Supplying and installing sine wave filter 75 KW for horizontal pump
The three-phase voltage ranges from 350 to 450 volts.
- equipped  with thermal protection.
Operating frequency 5-120Hz 
Switching freuquency 2k to 16kHz
Maximum permanent overload 1,2 times rated current
Maximum transient overload 2,0 times rated current
The filter shall be installed on the output of the inverter in a suitable box of thermally sprayed sheet with suitable cooling fans and all the necessary cables and accessories</t>
  </si>
  <si>
    <r>
      <rPr>
        <b/>
        <sz val="11"/>
        <rFont val="Calibri"/>
        <family val="2"/>
        <scheme val="minor"/>
      </rPr>
      <t>تقديم وتركيب مرشح موجة جيبية</t>
    </r>
    <r>
      <rPr>
        <sz val="11"/>
        <rFont val="Calibri"/>
        <family val="2"/>
        <scheme val="minor"/>
      </rPr>
      <t xml:space="preserve">  باستطاعة 75 كيلو واط للمضخة الأفقية
الجهد ثلاثي الفازات من 350 الى 450 فولت
مزود بحماية حرارية 
تردد العمل له 5 -120 هرتز
تردد التقطيع 2 -16 كيلو هرتز
يتحمل حمل زائد بمقدار 1.2 من الحمل الاسمي
يتحمل حمل عابر بمقدار ضعفي الحمل الاسمي
 يركب المرشح على خرج الانفيرتر ضمن علبة مناسبة من الصاج المبخوخ حراريا مع مراوح التبريد المناسبة و كافة الكابلات و الاكسسوارات اللازمة </t>
    </r>
  </si>
  <si>
    <t xml:space="preserve">تقديم وتركيب كابلات كهربائية
 4*185 mm2   </t>
  </si>
  <si>
    <r>
      <rPr>
        <b/>
        <sz val="11"/>
        <rFont val="Calibri"/>
        <family val="2"/>
      </rPr>
      <t>Supply and installation of insulated copper cable NYY</t>
    </r>
    <r>
      <rPr>
        <sz val="11"/>
        <rFont val="Calibri"/>
        <family val="2"/>
      </rPr>
      <t>, 4*185 mm², for connecting the generator to the transfer switch panel. It is laid within suitable plastic conduits and securely fastened in visible locations.
It is laid within an h the designated conduit from the generator room to the panel room.
Price includes materials , installation , transportation, labor, and all needed to complete the work correctly and as directed by supervising engineer</t>
    </r>
  </si>
  <si>
    <r>
      <rPr>
        <b/>
        <sz val="11"/>
        <rFont val="Calibri"/>
        <family val="2"/>
      </rPr>
      <t>تقديم وتركيب كبل  من النحاس المعزول NYY</t>
    </r>
    <r>
      <rPr>
        <sz val="11"/>
        <rFont val="Calibri"/>
        <family val="2"/>
      </rPr>
      <t xml:space="preserve"> مقاس 4*185 مم2 لزوم وصل  المولدة مع لوحة القاطع القلاب.يمد ضمن مجاري بلاستيكية مناسبة ويثبت بشكل جيد.  في الأماكن الظاهرة.
 يمد ضمن القناة المخصصة من غرفة المولدة الى غرفة اللوحات.
 السعر يشمل المواد والتركيب واجور النقل واليد العاملة وكل ما يلزم لإتمام العمل على أكمل وجه حسب توجيهات المهندس المشرف </t>
    </r>
  </si>
  <si>
    <t>Supplying and installing electric cable 3*95mm2</t>
  </si>
  <si>
    <t xml:space="preserve">تقديم وتركيب كابلات كهربائية
 3*95 mm2   </t>
  </si>
  <si>
    <r>
      <rPr>
        <b/>
        <sz val="11"/>
        <rFont val="Calibri"/>
        <family val="2"/>
      </rPr>
      <t>Supplying and installing insulated copper cable NYY,</t>
    </r>
    <r>
      <rPr>
        <sz val="11"/>
        <rFont val="Calibri"/>
        <family val="2"/>
      </rPr>
      <t xml:space="preserve"> 3*95 mm2, for connect  protection panel with solar inverters , It is extended within a plastic spring tube and fixed in a suitable way In visible places.
Within an excavation at least 95 cm depth, it is filled with a layer of fine sand not less than 10 cm between the  well and panel 
Price includes materials , installation , transportation, labor, and all needed to complete the work correctly and as directed by supervising engineer</t>
    </r>
  </si>
  <si>
    <r>
      <rPr>
        <b/>
        <sz val="11"/>
        <rFont val="Calibri"/>
        <family val="2"/>
      </rPr>
      <t>تقديم وتركيب كبل شعري من النحاس المعزول NYY</t>
    </r>
    <r>
      <rPr>
        <sz val="11"/>
        <rFont val="Calibri"/>
        <family val="2"/>
      </rPr>
      <t xml:space="preserve"> مقاس 3*95 مم2 لزوم وصل  المضخة مع لوحة التشغيل .يمد ضمن المجاري المخصصة ويثبت بشكل جيد.  في الأماكن الظاهرة.
وضمن حفرية بعمق95سم على الأقل ويردم بطبقة من الرمل الناعم لاتقل عن 10سم بين اللوحة والبئر .
السعر يشمل المواد والتركيب واجور النقل واليد العاملة وكل ما يلزم لإتمام العمل على أكمل وجه حسب توجيهات المهندس المشرف </t>
    </r>
  </si>
  <si>
    <r>
      <rPr>
        <b/>
        <sz val="11"/>
        <rFont val="Calibri"/>
        <family val="2"/>
      </rPr>
      <t>Supply and installation of insulated copper cable NYY</t>
    </r>
    <r>
      <rPr>
        <sz val="11"/>
        <rFont val="Calibri"/>
        <family val="2"/>
      </rPr>
      <t>, 3*70 mm2, for connect  protection panel with solar inverters , It is extended within a plastic spring tube and fixed in a suitable way In visible places.
Within an excavation at least 70 cm depth, it is filled with a layer of fine sand not less than 10 cm between the  well and panel 
Price includes materials , installation , transportation, labor, and all needed to complete the work correctly and as directed by supervising engineer</t>
    </r>
  </si>
  <si>
    <r>
      <rPr>
        <b/>
        <sz val="11"/>
        <rFont val="Calibri"/>
        <family val="2"/>
      </rPr>
      <t>تقديم وتركيب كبل شعري من النحاس المعزول NYY</t>
    </r>
    <r>
      <rPr>
        <sz val="11"/>
        <rFont val="Calibri"/>
        <family val="2"/>
      </rPr>
      <t xml:space="preserve"> مقاس 3*70 مم2 لزوم وصل  المضخة مع لوحة التشغيل .يمد ضمن المجاري المخصصة ويثبت بشكل جيد.  في الأماكن الظاهرة.
وضمن حفرية بعمق70سم على الأقل ويردم بطبقة من الرمل الناعم لاتقل عن 10سم بين اللوحة والبئر .
السعر يشمل المواد والتركيب واجور النقل واليد العاملة وكل ما يلزم لإتمام العمل على أكمل وجه حسب توجيهات المهندس المشرف </t>
    </r>
  </si>
  <si>
    <r>
      <rPr>
        <b/>
        <sz val="11"/>
        <rFont val="Calibri"/>
        <family val="2"/>
      </rPr>
      <t>Supply and installing an electrical cable of NYY insulated copper</t>
    </r>
    <r>
      <rPr>
        <sz val="11"/>
        <rFont val="Calibri"/>
        <family val="2"/>
      </rPr>
      <t>, section 3*50 mm2, necessary to connect the H_pump output with the operating panel. It is extended within the designated channels and fixed wellIn visible places.
 The price includes materials, installation, transportation costs, labor, and everything necessary to complete the work in the best possible way according to the instructions of the supervising engineer.</t>
    </r>
  </si>
  <si>
    <r>
      <rPr>
        <b/>
        <sz val="11"/>
        <rFont val="Calibri"/>
        <family val="2"/>
      </rPr>
      <t xml:space="preserve">تقديم وتركيب كبل شعري من النحاس المعزولل NYY </t>
    </r>
    <r>
      <rPr>
        <sz val="11"/>
        <rFont val="Calibri"/>
        <family val="2"/>
      </rPr>
      <t xml:space="preserve">مقطع 3*50 مم2 لزوم وصل  المضخة الأفقية مع لوحة التشغيل .يمد ضمن المجاري المخصصة ويثبت بشكل جيد. في الأماكن الظاهرة.
السعر يشمل المواد والتركيب واجور النقل واليد العاملة وكل ما يلزم لإتمام العمل على أكمل وجه حسب توجيهات المهندس المشرف </t>
    </r>
  </si>
  <si>
    <r>
      <rPr>
        <b/>
        <sz val="11"/>
        <color theme="1"/>
        <rFont val="Calibri"/>
        <family val="2"/>
      </rPr>
      <t>Supply and installation of insulated copper cable NYY</t>
    </r>
    <r>
      <rPr>
        <sz val="11"/>
        <color theme="1"/>
        <rFont val="Calibri"/>
        <family val="2"/>
      </rPr>
      <t>, as following specification :
- section : 2x2.5 mm2
- insulation material: PVC
 The price includes materials, installation, transportation costs, labor, and everything necessary to complete the work in the best possible way according to the instructions of the supervising engineer.</t>
    </r>
  </si>
  <si>
    <r>
      <rPr>
        <b/>
        <sz val="11"/>
        <color theme="1"/>
        <rFont val="Calibri"/>
        <family val="2"/>
      </rPr>
      <t>تقديم وتركيب كبل شعري من النحاس المعزول NYY</t>
    </r>
    <r>
      <rPr>
        <sz val="11"/>
        <color theme="1"/>
        <rFont val="Calibri"/>
        <family val="2"/>
      </rPr>
      <t>,  وفق المواصفات التالية : 
 - المقطع : 2x2.5  mm2  
 - مادة العزل :  PVC 
السعر يشمل المواد والتركيب واجور النقل واليد العاملة وكل ما يلزم لإتمام العمل على أكمل وجه حسب توجيهات المهندس المشرف</t>
    </r>
  </si>
  <si>
    <r>
      <rPr>
        <b/>
        <sz val="11"/>
        <color theme="1"/>
        <rFont val="Calibri"/>
        <family val="2"/>
      </rPr>
      <t>Providing and installing electrical Sockets</t>
    </r>
    <r>
      <rPr>
        <sz val="11"/>
        <color theme="1"/>
        <rFont val="Calibri"/>
        <family val="2"/>
      </rPr>
      <t>. The work includes:
- Each thermal Socket includes cables and extension within a hidden pipe and wires with a cross section of not less than 2.5 mm2 and socket with a all accessories.
 The price includes materials, installation, transportation costs, labor, and everything necessary to complete the work in the best possible way according to the instructions of the supervising engineer.</t>
    </r>
  </si>
  <si>
    <r>
      <rPr>
        <b/>
        <sz val="11"/>
        <color theme="1"/>
        <rFont val="Calibri"/>
        <family val="2"/>
      </rPr>
      <t>Providing and installing electrical points</t>
    </r>
    <r>
      <rPr>
        <sz val="11"/>
        <color theme="1"/>
        <rFont val="Calibri"/>
        <family val="2"/>
      </rPr>
      <t>. The work includes:
- Each point includes cables and extension within a hidden pipe and wires with a cross section of not less than 1.5 mm2 and a saving lamp with a capacity of not less than 40 watts.
The price includes materials, installation, transportation costs, labor, and everything necessary to complete the work in the best possible way according to the instructions of the supervising engineer</t>
    </r>
  </si>
  <si>
    <r>
      <rPr>
        <b/>
        <sz val="11"/>
        <color theme="1"/>
        <rFont val="Calibri"/>
        <family val="2"/>
      </rPr>
      <t>تقديم وتركيب نقاط انارة كهربائية</t>
    </r>
    <r>
      <rPr>
        <sz val="11"/>
        <color theme="1"/>
        <rFont val="Calibri"/>
        <family val="2"/>
      </rPr>
      <t xml:space="preserve"> ويتضمن العمل :
-كل نقطة تتضمن الكابلات والمد ضمن تيب مخفي  و واسلاك بمقطع لايقل عن 1.5 مم2 ولمبة توفير باستطاعة لاتقل عن 40 وات .
السعر يشمل المواد والتركيب واجور النقل واليد العاملة وكل ما يلزم لإتمام العمل على أكمل وجه حسب توجيهات المهندس المشرف</t>
    </r>
  </si>
  <si>
    <r>
      <rPr>
        <b/>
        <sz val="11"/>
        <color theme="1"/>
        <rFont val="Calibri"/>
        <family val="2"/>
      </rPr>
      <t>Providing and installing electrical points</t>
    </r>
    <r>
      <rPr>
        <sz val="11"/>
        <color theme="1"/>
        <rFont val="Calibri"/>
        <family val="2"/>
      </rPr>
      <t xml:space="preserve"> including:
- Each point contains cables and extensions inside a hidden pipe and wires with a cross-section of not less than 2.5 mm2 and an LED light projector with a capacity of not less than 100 watts.</t>
    </r>
  </si>
  <si>
    <r>
      <rPr>
        <b/>
        <sz val="11"/>
        <color theme="1"/>
        <rFont val="Calibri"/>
        <family val="2"/>
      </rPr>
      <t>تقديم وتركيب نقاط كهربائية</t>
    </r>
    <r>
      <rPr>
        <sz val="11"/>
        <color theme="1"/>
        <rFont val="Calibri"/>
        <family val="2"/>
      </rPr>
      <t xml:space="preserve"> ويتضمن العمل :
-كل نقطة تتضمن الكابلات والمد ضمن تيب مخفي و واسلاك بمقطع لايقل عن 2.5مم2 وبلجكتور ليد باستطاعة لاتقل عن 100 وات.</t>
    </r>
  </si>
  <si>
    <r>
      <rPr>
        <b/>
        <sz val="11"/>
        <color theme="1"/>
        <rFont val="Calibri"/>
        <family val="2"/>
      </rPr>
      <t>Supply and installation of a deep-cycle lithium iron phosphate battery</t>
    </r>
    <r>
      <rPr>
        <sz val="11"/>
        <color theme="1"/>
        <rFont val="Calibri"/>
        <family val="2"/>
      </rPr>
      <t xml:space="preserve"> with the following specifications:
1. Capacity: 5 kWh-24 VDC
2. Production date: No more than nine months
3. New, non-refurbished battery cells
4. Equipped with a smart BMS charging system with full protections
5. Built-in display of key parameters (voltage, charge percentage, etc.)
6- Equipped with RJ45 cable to connect the lithium battery and the inverter.
7- Equipped with CAN / RS485 / RS232 ports with the appropriate cable for connecting to the inverter and linking its programming to the inverter.
8- The battery is supplied with the manufacturer's catalog and packaged in factory packaging.
The price includes materials, installation, suitable metal bases with cables suitable for connecting to the inverter, transportation costs, labor, and everything else necessary to complete the work to the best of your ability, according to the instructions of the supervising authority."</t>
    </r>
  </si>
  <si>
    <t>تقديم وتركيب مضخة حقن كلور ضغط 12</t>
  </si>
  <si>
    <r>
      <rPr>
        <b/>
        <sz val="11"/>
        <color theme="1"/>
        <rFont val="Calibri"/>
        <family val="2"/>
        <scheme val="minor"/>
      </rPr>
      <t>تقديم وتركيب مضخة حقن كلور</t>
    </r>
    <r>
      <rPr>
        <sz val="11"/>
        <color theme="1"/>
        <rFont val="Calibri"/>
        <family val="2"/>
        <scheme val="minor"/>
      </rPr>
      <t xml:space="preserve"> وفقأ للمواصفات التالية</t>
    </r>
    <r>
      <rPr>
        <b/>
        <sz val="11"/>
        <color theme="1"/>
        <rFont val="Calibri"/>
        <family val="2"/>
        <scheme val="minor"/>
      </rPr>
      <t xml:space="preserve">:
</t>
    </r>
    <r>
      <rPr>
        <sz val="11"/>
        <color theme="1"/>
        <rFont val="Calibri"/>
        <family val="2"/>
        <scheme val="minor"/>
      </rPr>
      <t>- الجهد الاسمي: (100-240 فولت , 50 هرتز).
- الضغط الاسمي: 12 بار.
- درجة الحماية: IP65</t>
    </r>
    <r>
      <rPr>
        <b/>
        <sz val="11"/>
        <color theme="1"/>
        <rFont val="Calibri"/>
        <family val="2"/>
        <scheme val="minor"/>
      </rPr>
      <t xml:space="preserve">
-</t>
    </r>
    <r>
      <rPr>
        <sz val="11"/>
        <color theme="1"/>
        <rFont val="Calibri"/>
        <family val="2"/>
        <scheme val="minor"/>
      </rPr>
      <t xml:space="preserve"> العلاقة بين الضغط والتدفق يجب ان تكون على الشكل التالي:
           بار        لتر/ساعة
            12               4
            10               5
             8                6
             2                8</t>
    </r>
    <r>
      <rPr>
        <b/>
        <sz val="11"/>
        <color theme="1"/>
        <rFont val="Calibri"/>
        <family val="2"/>
        <scheme val="minor"/>
      </rPr>
      <t xml:space="preserve">
</t>
    </r>
    <r>
      <rPr>
        <sz val="11"/>
        <color theme="1"/>
        <rFont val="Calibri"/>
        <family val="2"/>
        <scheme val="minor"/>
      </rPr>
      <t xml:space="preserve"> - مع خزان للخلط بسعة 200 لتر.
- اكسسورارات المضخة:
    1- حامل تثبيت للمضخة.
    2- صمام عدم رجوع.
    3- فلتر.
    4- خرطوم رفيع عدد 2 بطول من 2 لــ  4 متر لكل منهما.
السعر يشمل كل مايلزم للوصل والتركيب والتجريب واتمام العمل على اكمل وجه وحسب توجيهات لجنة الاشراف.</t>
    </r>
  </si>
  <si>
    <r>
      <rPr>
        <b/>
        <sz val="11"/>
        <rFont val="Calibri"/>
        <family val="2"/>
      </rPr>
      <t>Supply and installation of a power factor improvement panel</t>
    </r>
    <r>
      <rPr>
        <sz val="11"/>
        <rFont val="Calibri"/>
        <family val="2"/>
      </rPr>
      <t xml:space="preserve"> according to the following specifications:
- Capacity with a capacity of 100 KVAR
- Placed within a suitable metal panel IP54 to achieve appropriate protection and a protection interface for the capacitors.
- The capacitors are connected to suitable contactors and equipped with suitable discharge current.
- Equipped with a programmable programming and driving panel. equipped with a digital display screen
- Cooling fans are installed connected to the driving panel
- Equipped with  250 A  breaker for input and suitable copper bars for distribution.
The price includes materials, installation, transportation costs, labor and everything necessary to complete the work in the best possible way according to the instructions of the supervising engineer</t>
    </r>
  </si>
  <si>
    <t>Supply and installation out door electrical panel 630A with tow out put with suitable size consist of the following :
 - circuit breaker 630A- MCCB
 - Copper bars tow outputs
 - fuse basewith suitable fuses
 The price includes materials, installation, transportation costs, labor and everything necessary to complete the work in the best possible way according to the instructions of the supervising engineer.</t>
  </si>
  <si>
    <t>تقديم وتركيب لوحة مركز هوائية كاملة  630أمبير بمخرجين بأبعاد مناسبة و تتكون من  :
 - قاطع 630أمبير MCCB
 - بارات نحاسية مناسبة لمخرجين
-القاطع مزود ب تفريعة فصل (شنت تريب)
 - قواعد بيشونات للمخارج الثلاثة مع الفيوزات المناسبة.
السعر يشمل المواد والتركيب واجور النقل واليد العاملة وكل ما يلزم لإتمام العمل على أكمل وجه حسب توجيهات المهندس المشرف</t>
  </si>
  <si>
    <t>Providing and installing a new electrical transformer 400 KVA  according to the following specifications:
- Operating voltage 20/0.4 kV.
- Copper coils
- Cooling : ONAN
- Suspensionable.- with a test certificate
The price includes materials, installation, transportation costs, labor, and everything necessary to complete the work in the best possible way according to the instructions of the supervising engineer.</t>
  </si>
  <si>
    <t xml:space="preserve">تقديم وتركيب محولة كهربائية جديدة 400كيلو فولط امبير  وفق المواصفات التالية:
-جهد التشغيل 20/0.4 ك.ف.
-ملفات نحاس
التبريد : ONAN
قابلة للتعليق.- مزودة بشهادة اختبار
السعر يشمل المواد والتركيب واجور النقل واليد العاملة وكل ما يلزم لإتمام العمل على أكمل وجه حسب توجيهات المهندس المشرف </t>
  </si>
  <si>
    <t xml:space="preserve">تقديم وتركيب كبل كهربائي من النحاس المعزول NYY  مقطع 4*185مم 2 موصلة برؤوس كبل (كبس) نحاس  لزوم وصل خرج المحولة ( الفازات الثلاثة)  بلوحة التوزيع الرئيسية .يمد ضمن المجاري المخصصة ويثبت بشكل جيد.
السعر يشمل المواد والتركيب واجور النقل واليد العاملة وكل ما يلزم لإتمام العمل على أكمل وجه حسب توجيهات المهندس المشرف </t>
  </si>
  <si>
    <t>تقديم وتركيب كبل شعري نحاسي 1*50 مم2 NYY  موصلة برؤوس كبل (كبس) نحاس  لزوم التأريض   للوحة الرئيسية
السعر يشمل المواد والتركيب واجور النقل واليد العاملة وكل ما يلزم لإتمام العمل على أكمل وجه حسب توجيهات المهندس المشرف</t>
  </si>
  <si>
    <t>Supply and installation of 20 KV/100A medium voltage fuse holder ready of  installation at the tower with medium voltage  fuse 40 A   .
The price includes materials, installation, transportation costs, labor and everything necessary to complete the work in the best possible way according to the instructions of the supervising engineer.</t>
  </si>
  <si>
    <t>Supplying and installing outdoor high voltage lightning protection Rubber insulator 20KV /10KA
The price includes materials, installation, transportation costs, labor and everything necessary to complete the work in the best possible way according to the instructions of the supervising engineer.</t>
  </si>
  <si>
    <t>تقديم وتركيب عداد ثلاثي الطور 11 مربط ضمن لوحة بابعاد 50*60 سم
السعر يشمل المواد والتركيب واجور النقل واليد العاملة وكل ما يلزم لإتمام العمل على أكمل وجه حسب توجيهات المهندس المشرف</t>
  </si>
  <si>
    <t>Appendix 2 - Bill of Quantities (BoQ) &amp; Financial Offer ITT -IDL-VFG-50335
Rehabilitation of Four Water Stations in Idlib (Mechanical and Electrical Works)
Lot 2 - South Hoteh  Water Station</t>
  </si>
  <si>
    <t>الملحق 2 - جداول الكميات والعرض المالي ITT -IDL-VFG-50335
إعادة تأهيل أربع محطات مياه في إدلب (أعمال ميكانيكية وكهربائية) - العرض المالي/جدول الكميات
المجموعة الرابعة - محطة مياه الهوتة الجنوبية</t>
  </si>
  <si>
    <r>
      <t>تقديم وتركيب قاطع قلاب 250 أمبير</t>
    </r>
    <r>
      <rPr>
        <sz val="11"/>
        <color rgb="FF000000"/>
        <rFont val="Calibri"/>
        <family val="2"/>
      </rPr>
      <t xml:space="preserve"> للتبديل بين المولدة والكهرباء, بالمواصفات التالية:
- النوع: فصل تحت الحمل - 3 فاز 
- التيار: 250 امبير
- الجهد:  400 فولت
- عدد الاقطاب: 4
- الوضعيات: 3 وضعيات   ON-OFF-ON   (I - 0 - II)
- يكون القاطع القلاب موضوع ضمن لوحة معدنية محكمة الاغلاق  IP54 مدهون بدهان حراري وبابعاد مناسبة
السعر يشمل المواد والتركيب واجور النقل واليد العاملة وكل ما يلزم لإتمام العمل على أكمل وجه حسب توجيهات المهندس المشرف.</t>
    </r>
  </si>
  <si>
    <r>
      <rPr>
        <b/>
        <sz val="11"/>
        <rFont val="Calibri"/>
        <family val="2"/>
      </rPr>
      <t>Supply and installation of drawn zinc iron pipes for the manufacturing of suction and pumping headers  according to the following specifications:</t>
    </r>
    <r>
      <rPr>
        <sz val="11"/>
        <rFont val="Calibri"/>
        <family val="2"/>
      </rPr>
      <t xml:space="preserve">
- DN:  from 3 to 8 inches
- Thickness: standart to DN specified
- With the necessary connections and accessories.
It must contain all the necessary equipment, including connections, flanges, gaskets, labor wages, connection and installation wages, and everything necessary to complete the work in the best possible way according to the instructions of the supervising engineer.
</t>
    </r>
  </si>
  <si>
    <r>
      <rPr>
        <b/>
        <sz val="11"/>
        <rFont val="Calibri"/>
        <family val="2"/>
      </rPr>
      <t xml:space="preserve">تقديم وتركيب بواري حديد مزيبق مسحوب لزوم تصنيع مجمعات السحب والضخ  وفق المواصفات التالية  </t>
    </r>
    <r>
      <rPr>
        <sz val="11"/>
        <rFont val="Calibri"/>
        <family val="2"/>
      </rPr>
      <t xml:space="preserve">
- القطر:  من 3 انش حتى 8 انش
- السماكة:  قياسية لكل قطر
- مع التوصيل  والاكسسوارات اللازمة 
يجب أن يحتوي كل المعدات اللازمة من وصلات وفلنجات وجوانات قياسية واجور يد عاملة وأجور الوصل والتركيب وكل مايلزم  لإتمام العمل على أكمل وجه حسب توجيهات المهندس المشرف.</t>
    </r>
  </si>
  <si>
    <t xml:space="preserve">تقديم وتركيب كابلات كهربائية
 3*70+35 mm2   </t>
  </si>
  <si>
    <r>
      <t>Supplying electrical copper cable NYY insulated copper, section 3*70+35 mm2</t>
    </r>
    <r>
      <rPr>
        <sz val="11"/>
        <rFont val="Calibri"/>
        <family val="2"/>
      </rPr>
      <t>, necessary to connect the generator output with the operating panel.
It is extended within the designated channels and fixed well.
The price includes materials, installation, transportation costs, labor, and everything necessary to complete the work in the best possible way according to the instructions of the supervising engineer.</t>
    </r>
  </si>
  <si>
    <r>
      <t>تقديم كبل  كهربائي نحاسي معزول NYY مقطع 3*70+35 مم2</t>
    </r>
    <r>
      <rPr>
        <sz val="11"/>
        <rFont val="Calibri"/>
        <family val="2"/>
      </rPr>
      <t xml:space="preserve"> لزوم وصل خرج المولدة مع لوحة التشغيل.
يمد ضمن المجاري المخصصة ويثبت بشكل جيد.
السعر يشمل المواد والتركيب واجور النقل واليد العاملة وكل ما يلزم لإتمام العمل على أكمل وجه حسب توجيهات المهندس المشرف </t>
    </r>
  </si>
  <si>
    <r>
      <rPr>
        <b/>
        <sz val="11"/>
        <color theme="1"/>
        <rFont val="Calibri"/>
        <family val="2"/>
        <scheme val="minor"/>
      </rPr>
      <t>Supply and installation of a deep-cycle lithium iron phosphate battery</t>
    </r>
    <r>
      <rPr>
        <sz val="11"/>
        <color theme="1"/>
        <rFont val="Calibri"/>
        <family val="2"/>
        <scheme val="minor"/>
      </rPr>
      <t xml:space="preserve"> with the following specifications:
1. Capacity: 5 kWh / 24 VDC
2. Production date: No more than nine months
3. New, non-refurbished battery cells
4. Equipped with a smart BMS charging system with full protections
5. Built-in display of key parameters (voltage, charge percentage, etc.)
6- Equipped with RJ45 cable to connect the lithium battery and the inverter.
7- Equipped with CAN / RS485 / RS232 ports with the appropriate cable for connecting to the inverter and linking its programming to the inverter.
8- The battery is supplied with the manufacturer's catalog and packaged in factory packaging.
The price includes materials, installation, suitable metal bases with cables suitable for connecting to the inverter, transportation costs, labor, and everything else necessary to complete the work to the best of your ability, according to the instructions of the supervising authority."</t>
    </r>
  </si>
  <si>
    <r>
      <rPr>
        <b/>
        <sz val="11"/>
        <color theme="1"/>
        <rFont val="Calibri"/>
        <family val="2"/>
        <scheme val="minor"/>
      </rPr>
      <t>تقديم وتركيب بطارية ليثيوم (فوسفات الحديد) ذات دورة عميقة</t>
    </r>
    <r>
      <rPr>
        <sz val="11"/>
        <color theme="1"/>
        <rFont val="Calibri"/>
        <family val="2"/>
        <scheme val="minor"/>
      </rPr>
      <t xml:space="preserve"> لها المواصفات التالية:
1-السعة  5 كيلو وات , جهد 24 فولت
2-تاريخ انتاج لا يزيد عن تسعة أشهر
3-خلايا البطاريات جديدة غير مجددة.
4-مزودة بنظام شحن BMS ذكي مع كامل الحمايات .
5- شاشة اظهار مدمجة  للبارامترات الرئيسية (الجهد - نسبة الشحن -.....)
6-مزودة بكبل RJ45  للوصل بين بطارية الليثيوم والأنفرتر.
7-مزودة بمداخل للوصل CAN / RS485 / RS232 مع الكابل المناسب للوصل بالانفرتر وربط برمجتها مع الانفرتر.
8-البطارية مزودة بكاتلوك الشركة الصانعة ومغلفة بتغليف المعمل.
السعر يشمل المواد والتركيب وقواعد معدنية مناسبة مع كابلات مناسبة للوصل مع الانفرتر واجور النقل واليد العاملة وكل ما يلزم لإتمام العمل على أكمل وجه حسب توجيهات جهة الاشراف</t>
    </r>
  </si>
  <si>
    <r>
      <t xml:space="preserve">Supplying and installing Monocrystalline solar panel half-cut cells as the following specifications:
</t>
    </r>
    <r>
      <rPr>
        <sz val="11"/>
        <color rgb="FF000000"/>
        <rFont val="Calibri"/>
        <family val="2"/>
      </rPr>
      <t>1- Power capacity not less than 620 watt at least
2- Open circuit voltage Voc is more than  48.5 V
3- Rated power voltage is more than 40 V 
4- The solar panel cables are made from pure copper conductors and PVC insulation  
5- The nameplate values must be compatible with the output of the solar panel values. 
6--The yield is not less than 22 % of the module area 
Price includes materials , installation , transportation, labor, and all needed to complete the work correctly and as directed by supervisor</t>
    </r>
  </si>
  <si>
    <r>
      <t xml:space="preserve">تقديم وتركيب لوح طاقة شمسية مونو كريستالين  انصاف خلايا وفق المواصفات التالية:,
</t>
    </r>
    <r>
      <rPr>
        <sz val="11"/>
        <color rgb="FF000000"/>
        <rFont val="Calibri"/>
        <family val="2"/>
      </rPr>
      <t>1- الاستطاعة لاتقل عن 620 وات على الأقل.
2- جهد الدارة المفتوحة اكبر من  48.5 فولت
3- جهد العمل اكبر من 40 فولت 
4- كبلات اللوح الشمسي مصنوعة من النحاس النقي مع عزل من البي في سي
5-يجب ان تتطابق قيم  اللوحة الاسمية للوح الشمسي مع قيم خرج  اللوح الشمسي. 
6-المردود لايقل عن 22 % من مساحة اللوح
السعر يشمل المواد والتركيب واجور النقل واليد العاملة وكل ما يلزم لإتمام العمل على أكمل وجه حسب توجيهات جهة الاشراف</t>
    </r>
  </si>
  <si>
    <t xml:space="preserve">انارة داخلية </t>
  </si>
  <si>
    <r>
      <t>تقديم وتركيب نقاط انارة كهربائية خارجية</t>
    </r>
    <r>
      <rPr>
        <sz val="11"/>
        <color rgb="FF000000"/>
        <rFont val="Calibri"/>
        <family val="2"/>
      </rPr>
      <t xml:space="preserve"> ويتضمن العمل:
-كل نقطة تتضمن الكابلات ومفتاح التشغيل والايقاف والمد ضمن تيب مخفي و واسلاك بمقطع لايقل عن 2.5مم2 وبلجكتور ليد باستطاعة لاتقل عن 100 وات مع كل الملحقات المطلوبة.
السعر يشمل المواد والكابلات  والتركيب واجور النقل واليد العاملة وكل ما يلزم لإتمام العمل على أكمل وجه حسب توجيهات المهندس المشرف.</t>
    </r>
  </si>
  <si>
    <r>
      <rPr>
        <b/>
        <sz val="11"/>
        <color theme="1"/>
        <rFont val="Calibri"/>
        <family val="2"/>
      </rPr>
      <t xml:space="preserve">تقديم وتركيب مآخذ كهربائية </t>
    </r>
    <r>
      <rPr>
        <sz val="11"/>
        <color theme="1"/>
        <rFont val="Calibri"/>
        <family val="2"/>
      </rPr>
      <t>ويتضمن العمل :
- كل مأخذ يتضمن الكابلات والمد وابريز حراري والتمديدات ضمن تيب مخفي و واسلاك بمقطع لايقل عن 2.5 مم2 .
السعر يشمل المواد والتركيب واجور النقل واليد العاملة وكل ما يلزم لإتمام العمل على أكمل وجه حسب توجيهات المهندس المشرف</t>
    </r>
  </si>
  <si>
    <t xml:space="preserve">Note: The payment will be done in  SYP
ملاحظة: سيتم الدفع بالليرة السورية </t>
  </si>
  <si>
    <t>Payments to companies duly registered in Syria shall be made in Syrian Pounds (SYP), in line with the official letter issued by the Government of Syria. The USD amounts offered by the bidder and stated in the contract shall be converted into SYP using the Central Bank of Syria exchange rate applicable on the date of payment. Should there be any changes to the applicable regulations, GOAL will notify bidders accordingly during the tender advertisement period or at a later stage, if required.</t>
  </si>
  <si>
    <t>تُسدد المدفوعات للشركات المسجلة رسميًا في سوريا بالليرة السورية، وفقًا للخطاب الرسمي الصادر عن الحكومة السورية. تُحوّل مبالغ الدولار الأمريكي التي يعرضها مقدم عرض السعر والمذكورة في العقد إلى الليرة السورية باستخدام سعر صرف البنك المركزي السوري الساري في تاريخ الدفع . وفي حال حدوث أي تغييرات على اللوائح المعمول بها، ستُخطر منظمة GOAL مقدمي العطاءات بذلك خلال فترة الإعلان عن المناقصة أو في مرحلة لاحقة، إذا لزم الأمر.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</si>
</sst>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ر.س.‏&quot;_-;\-* #,##0.00\ &quot;ر.س.‏&quot;_-;_-* &quot;-&quot;??\ &quot;ر.س.‏&quot;_-;_-@_-"/>
    <numFmt numFmtId="165" formatCode="_([$$-409]* #,##0.00_);_([$$-409]* \(#,##0.00\);_([$$-409]* &quot;-&quot;??_);_(@_)"/>
    <numFmt numFmtId="166" formatCode="&quot;$&quot;#,##0.00"/>
  </numFmts>
  <fonts count="39" x14ac:knownFonts="1">
    <font>
      <sz val="11"/>
      <color theme="1"/>
      <name val="Calibri"/>
      <family val="2"/>
      <scheme val="minor"/>
    </font>
    <font>
      <sz val="11"/>
      <color theme="1"/>
      <name val="Calibri"/>
      <family val="2"/>
      <scheme val="minor"/>
    </font>
    <font>
      <sz val="11"/>
      <color rgb="FF9C0006"/>
      <name val="Calibri"/>
      <family val="2"/>
      <charset val="178"/>
      <scheme val="minor"/>
    </font>
    <font>
      <sz val="8"/>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8"/>
      <name val="Calibri"/>
      <family val="2"/>
      <scheme val="minor"/>
    </font>
    <font>
      <sz val="11"/>
      <name val="Calibri"/>
      <family val="2"/>
      <scheme val="minor"/>
    </font>
    <font>
      <sz val="16"/>
      <color theme="1"/>
      <name val="Calibri"/>
      <family val="2"/>
      <scheme val="minor"/>
    </font>
    <font>
      <sz val="16"/>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name val="Calibri"/>
      <family val="2"/>
      <scheme val="minor"/>
    </font>
    <font>
      <sz val="11"/>
      <color rgb="FF000000"/>
      <name val="Calibri"/>
      <family val="2"/>
      <scheme val="minor"/>
    </font>
    <font>
      <b/>
      <sz val="11"/>
      <color rgb="FF000000"/>
      <name val="Calibri"/>
      <family val="2"/>
      <scheme val="minor"/>
    </font>
    <font>
      <sz val="16"/>
      <color rgb="FF000000"/>
      <name val="Calibri"/>
      <family val="2"/>
      <scheme val="minor"/>
    </font>
    <font>
      <sz val="11"/>
      <color theme="1"/>
      <name val="Calibri"/>
      <family val="2"/>
    </font>
    <font>
      <b/>
      <sz val="11"/>
      <color theme="1"/>
      <name val="Calibri"/>
      <family val="2"/>
    </font>
    <font>
      <b/>
      <u/>
      <sz val="11"/>
      <color theme="1"/>
      <name val="Calibri"/>
      <family val="2"/>
    </font>
    <font>
      <sz val="11"/>
      <name val="Calibri"/>
      <family val="2"/>
    </font>
    <font>
      <b/>
      <sz val="11"/>
      <name val="Calibri"/>
      <family val="2"/>
    </font>
    <font>
      <u/>
      <sz val="11"/>
      <name val="Calibri"/>
      <family val="2"/>
    </font>
    <font>
      <u/>
      <sz val="11"/>
      <color theme="1"/>
      <name val="Calibri"/>
      <family val="2"/>
    </font>
    <font>
      <b/>
      <i/>
      <sz val="11"/>
      <name val="Calibri"/>
      <family val="2"/>
    </font>
    <font>
      <sz val="11"/>
      <color rgb="FFFF0000"/>
      <name val="Calibri"/>
      <family val="2"/>
    </font>
    <font>
      <b/>
      <sz val="11"/>
      <color rgb="FF242424"/>
      <name val="Calibri"/>
      <family val="2"/>
    </font>
    <font>
      <sz val="11"/>
      <color rgb="FF242424"/>
      <name val="Calibri"/>
      <family val="2"/>
    </font>
    <font>
      <b/>
      <u/>
      <sz val="11"/>
      <color rgb="FF242424"/>
      <name val="Calibri"/>
      <family val="2"/>
    </font>
    <font>
      <b/>
      <sz val="10"/>
      <name val="Arial"/>
      <family val="2"/>
    </font>
    <font>
      <sz val="10"/>
      <name val="Arial"/>
      <family val="2"/>
    </font>
    <font>
      <sz val="10"/>
      <name val="Calibri"/>
      <family val="2"/>
      <scheme val="minor"/>
    </font>
    <font>
      <sz val="12"/>
      <name val="Calibri"/>
      <family val="2"/>
      <scheme val="minor"/>
    </font>
    <font>
      <sz val="11"/>
      <color rgb="FF000000"/>
      <name val="Calibri"/>
      <family val="2"/>
    </font>
    <font>
      <b/>
      <sz val="11"/>
      <color rgb="FF000000"/>
      <name val="Calibri"/>
      <family val="2"/>
    </font>
    <font>
      <b/>
      <sz val="11"/>
      <name val="Calibri"/>
      <family val="2"/>
      <scheme val="minor"/>
    </font>
    <font>
      <b/>
      <u/>
      <sz val="11"/>
      <name val="Calibri"/>
      <family val="2"/>
    </font>
    <font>
      <sz val="11"/>
      <name val="Arial"/>
      <family val="2"/>
    </font>
  </fonts>
  <fills count="17">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FF00"/>
        <bgColor rgb="FF000000"/>
      </patternFill>
    </fill>
    <fill>
      <patternFill patternType="solid">
        <fgColor theme="8" tint="0.39997558519241921"/>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rgb="FF97FFC6"/>
        <bgColor indexed="64"/>
      </patternFill>
    </fill>
    <fill>
      <patternFill patternType="solid">
        <fgColor theme="0"/>
        <bgColor rgb="FFD9D9D9"/>
      </patternFill>
    </fill>
    <fill>
      <patternFill patternType="solid">
        <fgColor rgb="FFFFFFFF"/>
        <bgColor rgb="FF000000"/>
      </patternFill>
    </fill>
    <fill>
      <patternFill patternType="solid">
        <fgColor theme="0"/>
        <bgColor rgb="FF000000"/>
      </patternFill>
    </fill>
    <fill>
      <patternFill patternType="solid">
        <fgColor rgb="FFFFFFFF"/>
        <bgColor rgb="FFD9D9D9"/>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0" borderId="0"/>
    <xf numFmtId="0" fontId="1" fillId="0" borderId="0"/>
  </cellStyleXfs>
  <cellXfs count="164">
    <xf numFmtId="0" fontId="0" fillId="0" borderId="0" xfId="0"/>
    <xf numFmtId="0" fontId="0" fillId="0" borderId="0" xfId="0" applyAlignment="1" applyProtection="1">
      <alignment vertical="center"/>
      <protection locked="0"/>
    </xf>
    <xf numFmtId="0" fontId="13" fillId="0" borderId="0" xfId="0" applyFont="1" applyAlignment="1" applyProtection="1">
      <alignment vertical="center"/>
      <protection locked="0"/>
    </xf>
    <xf numFmtId="165" fontId="9" fillId="5" borderId="1" xfId="1" applyNumberFormat="1" applyFont="1" applyFill="1" applyBorder="1" applyAlignment="1" applyProtection="1">
      <alignment horizontal="center" vertical="center" wrapText="1"/>
      <protection locked="0"/>
    </xf>
    <xf numFmtId="49" fontId="9" fillId="5" borderId="1" xfId="3" applyNumberFormat="1" applyFont="1" applyFill="1" applyBorder="1" applyAlignment="1" applyProtection="1">
      <alignment horizontal="center" vertical="center" wrapText="1"/>
      <protection locked="0"/>
    </xf>
    <xf numFmtId="0" fontId="1" fillId="0" borderId="0" xfId="0" applyFont="1" applyAlignment="1" applyProtection="1">
      <alignment vertical="center"/>
      <protection locked="0"/>
    </xf>
    <xf numFmtId="165" fontId="10" fillId="5" borderId="1" xfId="1" applyNumberFormat="1" applyFont="1" applyFill="1" applyBorder="1" applyAlignment="1" applyProtection="1">
      <alignment horizontal="left" vertical="center" wrapText="1"/>
      <protection locked="0"/>
    </xf>
    <xf numFmtId="49" fontId="10" fillId="5" borderId="1" xfId="1" applyNumberFormat="1" applyFont="1" applyFill="1" applyBorder="1" applyAlignment="1" applyProtection="1">
      <alignment horizontal="center" vertical="center" wrapText="1"/>
      <protection locked="0"/>
    </xf>
    <xf numFmtId="165" fontId="9" fillId="5" borderId="1" xfId="1" applyNumberFormat="1" applyFont="1" applyFill="1" applyBorder="1" applyAlignment="1" applyProtection="1">
      <alignment horizontal="left" vertical="center" wrapText="1"/>
      <protection locked="0"/>
    </xf>
    <xf numFmtId="49" fontId="9" fillId="5" borderId="1" xfId="0" applyNumberFormat="1"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1" fillId="5" borderId="15"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locked="0"/>
    </xf>
    <xf numFmtId="0" fontId="15" fillId="8" borderId="22" xfId="0" applyFont="1" applyFill="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Protection="1">
      <protection locked="0"/>
    </xf>
    <xf numFmtId="0" fontId="15" fillId="8" borderId="17" xfId="0" applyFont="1" applyFill="1" applyBorder="1" applyAlignment="1" applyProtection="1">
      <alignment horizontal="center" vertical="center" wrapText="1"/>
      <protection locked="0"/>
    </xf>
    <xf numFmtId="0" fontId="15" fillId="8" borderId="13" xfId="0" applyFont="1" applyFill="1" applyBorder="1" applyAlignment="1" applyProtection="1">
      <alignment horizontal="center" vertical="center" wrapText="1"/>
      <protection locked="0"/>
    </xf>
    <xf numFmtId="0" fontId="15" fillId="8" borderId="19" xfId="0" applyFont="1" applyFill="1" applyBorder="1" applyAlignment="1" applyProtection="1">
      <alignment horizontal="center" vertical="center" wrapText="1"/>
      <protection locked="0"/>
    </xf>
    <xf numFmtId="0" fontId="11" fillId="5" borderId="19"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6" fillId="8" borderId="19"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1" fontId="4"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1" xfId="0" applyFont="1" applyBorder="1" applyAlignment="1" applyProtection="1">
      <alignment horizontal="center" vertical="center" wrapText="1"/>
    </xf>
    <xf numFmtId="0" fontId="11" fillId="7" borderId="23" xfId="0" applyFont="1" applyFill="1" applyBorder="1" applyAlignment="1" applyProtection="1">
      <alignment horizontal="center" vertical="center" wrapText="1"/>
    </xf>
    <xf numFmtId="0" fontId="11" fillId="7" borderId="21" xfId="0" applyFont="1" applyFill="1" applyBorder="1" applyAlignment="1" applyProtection="1">
      <alignment horizontal="center" vertical="center" wrapText="1"/>
    </xf>
    <xf numFmtId="0" fontId="16" fillId="9" borderId="19" xfId="0" applyFont="1" applyFill="1" applyBorder="1" applyAlignment="1" applyProtection="1">
      <alignment horizontal="center" vertical="center" wrapText="1"/>
    </xf>
    <xf numFmtId="0" fontId="16" fillId="9" borderId="19" xfId="0" applyFont="1" applyFill="1" applyBorder="1" applyAlignment="1" applyProtection="1">
      <alignment horizontal="center" vertical="center" wrapText="1"/>
    </xf>
    <xf numFmtId="0" fontId="11" fillId="7" borderId="19"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wrapText="1"/>
    </xf>
    <xf numFmtId="0" fontId="17" fillId="10" borderId="25" xfId="0" applyFont="1" applyFill="1" applyBorder="1" applyAlignment="1" applyProtection="1">
      <alignment horizontal="center" vertical="center" wrapText="1"/>
    </xf>
    <xf numFmtId="0" fontId="17" fillId="10" borderId="24" xfId="0" applyFont="1" applyFill="1" applyBorder="1" applyAlignment="1" applyProtection="1">
      <alignment horizontal="center" vertical="center" wrapText="1"/>
    </xf>
    <xf numFmtId="0" fontId="17" fillId="10" borderId="26" xfId="0"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166" fontId="12" fillId="7" borderId="20" xfId="0" applyNumberFormat="1" applyFont="1" applyFill="1" applyBorder="1" applyAlignment="1" applyProtection="1">
      <alignment horizontal="center" vertical="center" wrapText="1"/>
    </xf>
    <xf numFmtId="0" fontId="11" fillId="7" borderId="16" xfId="0" applyFont="1" applyFill="1" applyBorder="1" applyAlignment="1" applyProtection="1">
      <alignment horizontal="center" vertical="center" wrapText="1"/>
    </xf>
    <xf numFmtId="0" fontId="11" fillId="7" borderId="22" xfId="0" applyFont="1" applyFill="1" applyBorder="1" applyAlignment="1" applyProtection="1">
      <alignment horizontal="center" vertical="center" wrapText="1"/>
    </xf>
    <xf numFmtId="166" fontId="12" fillId="7" borderId="23" xfId="0" applyNumberFormat="1"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15" xfId="0" applyFont="1" applyFill="1" applyBorder="1" applyAlignment="1" applyProtection="1">
      <alignment horizontal="center" vertical="center" wrapText="1"/>
    </xf>
    <xf numFmtId="0" fontId="0" fillId="12" borderId="1" xfId="0"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0" fontId="18" fillId="3" borderId="1" xfId="0" applyFont="1" applyFill="1" applyBorder="1" applyAlignment="1" applyProtection="1">
      <alignment horizontal="right" vertical="center" wrapText="1"/>
    </xf>
    <xf numFmtId="0" fontId="18" fillId="0" borderId="1" xfId="0" applyFont="1" applyBorder="1" applyAlignment="1" applyProtection="1">
      <alignment horizontal="left" vertical="top" wrapText="1"/>
    </xf>
    <xf numFmtId="0" fontId="18" fillId="0" borderId="1" xfId="0" applyFont="1" applyBorder="1" applyAlignment="1" applyProtection="1">
      <alignment horizontal="right" vertical="top" wrapText="1" readingOrder="2"/>
    </xf>
    <xf numFmtId="0" fontId="0" fillId="3" borderId="1" xfId="0" applyFill="1" applyBorder="1" applyAlignment="1" applyProtection="1">
      <alignment horizontal="center" vertical="center" wrapText="1"/>
    </xf>
    <xf numFmtId="0" fontId="0" fillId="0" borderId="1" xfId="0" applyBorder="1" applyAlignment="1" applyProtection="1">
      <alignment horizontal="center" vertical="center" wrapText="1"/>
    </xf>
    <xf numFmtId="0" fontId="21" fillId="0" borderId="1" xfId="0" applyFont="1" applyBorder="1" applyAlignment="1" applyProtection="1">
      <alignment horizontal="left" vertical="top" wrapText="1"/>
    </xf>
    <xf numFmtId="0" fontId="18" fillId="0" borderId="1" xfId="0" applyFont="1" applyBorder="1" applyAlignment="1" applyProtection="1">
      <alignment horizontal="right" vertical="top" wrapText="1"/>
    </xf>
    <xf numFmtId="0" fontId="18" fillId="0" borderId="1" xfId="0" applyFont="1" applyBorder="1" applyAlignment="1" applyProtection="1">
      <alignment vertical="top" wrapText="1" readingOrder="2"/>
    </xf>
    <xf numFmtId="0" fontId="8" fillId="0" borderId="1" xfId="0" applyFont="1" applyBorder="1" applyAlignment="1" applyProtection="1">
      <alignment horizontal="center" vertical="center" wrapText="1"/>
    </xf>
    <xf numFmtId="0" fontId="21" fillId="0" borderId="1" xfId="0" applyFont="1" applyBorder="1" applyAlignment="1" applyProtection="1">
      <alignment horizontal="right" vertical="top" wrapText="1"/>
    </xf>
    <xf numFmtId="3" fontId="32" fillId="0" borderId="1" xfId="0" applyNumberFormat="1" applyFont="1" applyBorder="1" applyAlignment="1" applyProtection="1">
      <alignment horizontal="center" vertical="center" wrapText="1"/>
    </xf>
    <xf numFmtId="0" fontId="18" fillId="13" borderId="27" xfId="0" applyFont="1" applyFill="1" applyBorder="1" applyAlignment="1" applyProtection="1">
      <alignment horizontal="right" vertical="top" wrapText="1"/>
    </xf>
    <xf numFmtId="0" fontId="0" fillId="3" borderId="29" xfId="0" applyFill="1" applyBorder="1" applyAlignment="1" applyProtection="1">
      <alignment horizontal="center" vertical="center" wrapText="1"/>
    </xf>
    <xf numFmtId="3" fontId="33" fillId="0" borderId="1" xfId="0" applyNumberFormat="1" applyFont="1" applyBorder="1" applyAlignment="1" applyProtection="1">
      <alignment horizontal="center" vertical="center" wrapText="1"/>
    </xf>
    <xf numFmtId="0" fontId="18" fillId="13" borderId="1" xfId="0" applyFont="1" applyFill="1" applyBorder="1" applyAlignment="1" applyProtection="1">
      <alignment horizontal="right" vertical="top" wrapText="1"/>
    </xf>
    <xf numFmtId="0" fontId="18" fillId="3" borderId="28" xfId="0" applyFont="1" applyFill="1" applyBorder="1" applyAlignment="1" applyProtection="1">
      <alignment horizontal="right" vertical="top" wrapText="1"/>
    </xf>
    <xf numFmtId="0" fontId="21" fillId="3" borderId="1" xfId="0" applyFont="1" applyFill="1" applyBorder="1" applyAlignment="1" applyProtection="1">
      <alignment horizontal="right" vertical="top" wrapText="1"/>
    </xf>
    <xf numFmtId="0" fontId="18" fillId="3" borderId="1" xfId="0" applyFont="1" applyFill="1" applyBorder="1" applyAlignment="1" applyProtection="1">
      <alignment horizontal="right" vertical="top" wrapText="1"/>
    </xf>
    <xf numFmtId="0" fontId="18" fillId="3" borderId="1" xfId="0" applyFont="1" applyFill="1" applyBorder="1" applyAlignment="1" applyProtection="1">
      <alignment horizontal="right" vertical="top" wrapText="1" readingOrder="2"/>
    </xf>
    <xf numFmtId="0" fontId="31" fillId="0" borderId="1" xfId="3" applyFont="1" applyBorder="1" applyAlignment="1" applyProtection="1">
      <alignment horizontal="right" vertical="top" wrapText="1"/>
    </xf>
    <xf numFmtId="0" fontId="0" fillId="0" borderId="1" xfId="0" applyBorder="1" applyAlignment="1" applyProtection="1">
      <alignment horizontal="left" vertical="top" wrapText="1"/>
    </xf>
    <xf numFmtId="0" fontId="0" fillId="0" borderId="1" xfId="3" applyFont="1" applyBorder="1" applyAlignment="1" applyProtection="1">
      <alignment horizontal="right" vertical="top" wrapText="1" readingOrder="2"/>
    </xf>
    <xf numFmtId="0" fontId="34" fillId="14" borderId="30" xfId="0"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xf>
    <xf numFmtId="0" fontId="12" fillId="4" borderId="1" xfId="4" applyFont="1" applyFill="1" applyBorder="1" applyAlignment="1" applyProtection="1">
      <alignment horizontal="center" vertical="center" wrapText="1"/>
    </xf>
    <xf numFmtId="0" fontId="12" fillId="4" borderId="16" xfId="4" applyFont="1" applyFill="1" applyBorder="1" applyAlignment="1" applyProtection="1">
      <alignment horizontal="center" vertical="center" wrapText="1"/>
    </xf>
    <xf numFmtId="0" fontId="12" fillId="4" borderId="0" xfId="4" applyFont="1" applyFill="1" applyAlignment="1" applyProtection="1">
      <alignment horizontal="center" vertical="center" wrapText="1"/>
    </xf>
    <xf numFmtId="0" fontId="12" fillId="4" borderId="17" xfId="4" applyFont="1" applyFill="1" applyBorder="1" applyAlignment="1" applyProtection="1">
      <alignment horizontal="center" vertical="center" wrapText="1"/>
    </xf>
    <xf numFmtId="0" fontId="12" fillId="4" borderId="18" xfId="4" applyFont="1" applyFill="1" applyBorder="1" applyAlignment="1" applyProtection="1">
      <alignment horizontal="center" vertical="center" wrapText="1"/>
    </xf>
    <xf numFmtId="0" fontId="12" fillId="4" borderId="14" xfId="4" applyFont="1" applyFill="1" applyBorder="1" applyAlignment="1" applyProtection="1">
      <alignment horizontal="center" vertical="center" wrapText="1"/>
    </xf>
    <xf numFmtId="0" fontId="12" fillId="4" borderId="15" xfId="4" applyFont="1" applyFill="1" applyBorder="1" applyAlignment="1" applyProtection="1">
      <alignment horizontal="center" vertical="center" wrapText="1"/>
    </xf>
    <xf numFmtId="0" fontId="12" fillId="4" borderId="8" xfId="4"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14" fillId="6" borderId="8" xfId="0"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0" xfId="0" applyFont="1" applyFill="1" applyBorder="1" applyAlignment="1" applyProtection="1">
      <alignment horizontal="center" vertical="center" wrapText="1"/>
    </xf>
    <xf numFmtId="0" fontId="13" fillId="6" borderId="11" xfId="0" applyFont="1" applyFill="1" applyBorder="1" applyAlignment="1" applyProtection="1">
      <alignment horizontal="center" vertical="center" wrapText="1"/>
    </xf>
    <xf numFmtId="0" fontId="14" fillId="6" borderId="9" xfId="0" applyFont="1" applyFill="1" applyBorder="1" applyAlignment="1" applyProtection="1">
      <alignment horizontal="center" vertical="center" wrapText="1"/>
    </xf>
    <xf numFmtId="0" fontId="14" fillId="6" borderId="10" xfId="0" applyFont="1" applyFill="1" applyBorder="1" applyAlignment="1" applyProtection="1">
      <alignment horizontal="center" vertical="center" wrapText="1"/>
    </xf>
    <xf numFmtId="0" fontId="14" fillId="6" borderId="12" xfId="0" applyFont="1" applyFill="1" applyBorder="1" applyAlignment="1" applyProtection="1">
      <alignment horizontal="center" vertical="center" wrapText="1"/>
    </xf>
    <xf numFmtId="0" fontId="14" fillId="6" borderId="13" xfId="0" applyFont="1" applyFill="1" applyBorder="1" applyAlignment="1" applyProtection="1">
      <alignment horizontal="center" vertical="center" wrapText="1"/>
    </xf>
    <xf numFmtId="165" fontId="9" fillId="0" borderId="1" xfId="1" applyNumberFormat="1" applyFont="1" applyBorder="1" applyAlignment="1" applyProtection="1">
      <alignment horizontal="center" vertical="center" wrapText="1"/>
    </xf>
    <xf numFmtId="0" fontId="0" fillId="12" borderId="33" xfId="0" applyFill="1" applyBorder="1" applyAlignment="1" applyProtection="1">
      <alignment horizontal="center" vertical="center" wrapText="1"/>
    </xf>
    <xf numFmtId="0" fontId="34" fillId="14" borderId="1" xfId="0" applyFont="1" applyFill="1" applyBorder="1" applyAlignment="1" applyProtection="1">
      <alignment horizontal="left" vertical="center" wrapText="1"/>
    </xf>
    <xf numFmtId="0" fontId="34" fillId="14" borderId="34" xfId="0" applyFont="1" applyFill="1" applyBorder="1" applyAlignment="1" applyProtection="1">
      <alignment horizontal="right" vertical="center" wrapText="1" readingOrder="2"/>
    </xf>
    <xf numFmtId="0" fontId="35" fillId="14" borderId="34" xfId="0" applyFont="1" applyFill="1" applyBorder="1" applyAlignment="1" applyProtection="1">
      <alignment horizontal="left" vertical="top" wrapText="1"/>
    </xf>
    <xf numFmtId="0" fontId="35" fillId="14" borderId="34" xfId="0" applyFont="1" applyFill="1" applyBorder="1" applyAlignment="1" applyProtection="1">
      <alignment horizontal="right" vertical="top" wrapText="1" readingOrder="2"/>
    </xf>
    <xf numFmtId="0" fontId="34" fillId="14" borderId="34" xfId="0" applyFont="1" applyFill="1" applyBorder="1" applyAlignment="1" applyProtection="1">
      <alignment horizontal="center" vertical="center" wrapText="1"/>
    </xf>
    <xf numFmtId="0" fontId="34" fillId="14" borderId="28" xfId="0" applyFont="1" applyFill="1" applyBorder="1" applyAlignment="1" applyProtection="1">
      <alignment horizontal="left" vertical="center" wrapText="1"/>
    </xf>
    <xf numFmtId="0" fontId="34" fillId="14" borderId="30" xfId="0" applyFont="1" applyFill="1" applyBorder="1" applyAlignment="1" applyProtection="1">
      <alignment horizontal="right" vertical="center" wrapText="1" readingOrder="2"/>
    </xf>
    <xf numFmtId="0" fontId="35" fillId="14" borderId="30" xfId="0" applyFont="1" applyFill="1" applyBorder="1" applyAlignment="1" applyProtection="1">
      <alignment horizontal="left" vertical="top" wrapText="1"/>
    </xf>
    <xf numFmtId="0" fontId="35" fillId="14" borderId="30" xfId="0" applyFont="1" applyFill="1" applyBorder="1" applyAlignment="1" applyProtection="1">
      <alignment horizontal="right" vertical="top" wrapText="1" readingOrder="2"/>
    </xf>
    <xf numFmtId="0" fontId="21" fillId="14" borderId="28" xfId="0" applyFont="1" applyFill="1" applyBorder="1" applyAlignment="1" applyProtection="1">
      <alignment horizontal="left" vertical="center" wrapText="1"/>
    </xf>
    <xf numFmtId="0" fontId="21" fillId="14" borderId="30" xfId="0" applyFont="1" applyFill="1" applyBorder="1" applyAlignment="1" applyProtection="1">
      <alignment horizontal="right" vertical="center" wrapText="1" readingOrder="2"/>
    </xf>
    <xf numFmtId="0" fontId="22" fillId="14" borderId="30" xfId="0" applyFont="1" applyFill="1" applyBorder="1" applyAlignment="1" applyProtection="1">
      <alignment horizontal="left" vertical="top" wrapText="1"/>
    </xf>
    <xf numFmtId="0" fontId="22" fillId="15" borderId="30" xfId="0" applyFont="1" applyFill="1" applyBorder="1" applyAlignment="1" applyProtection="1">
      <alignment horizontal="right" vertical="top" wrapText="1" readingOrder="2"/>
    </xf>
    <xf numFmtId="0" fontId="8" fillId="3" borderId="1" xfId="0" applyFont="1" applyFill="1" applyBorder="1" applyAlignment="1" applyProtection="1">
      <alignment horizontal="center" vertical="center" wrapText="1"/>
    </xf>
    <xf numFmtId="0" fontId="35" fillId="15" borderId="30" xfId="0" applyFont="1" applyFill="1" applyBorder="1" applyAlignment="1" applyProtection="1">
      <alignment horizontal="right" vertical="top" wrapText="1" readingOrder="2"/>
    </xf>
    <xf numFmtId="0" fontId="34" fillId="16" borderId="31" xfId="0" applyFont="1" applyFill="1" applyBorder="1" applyAlignment="1" applyProtection="1">
      <alignment horizontal="left" vertical="center" wrapText="1"/>
    </xf>
    <xf numFmtId="0" fontId="34" fillId="16" borderId="32" xfId="0" applyFont="1" applyFill="1" applyBorder="1" applyAlignment="1" applyProtection="1">
      <alignment horizontal="right" vertical="center" wrapText="1" readingOrder="2"/>
    </xf>
    <xf numFmtId="0" fontId="35" fillId="16" borderId="32" xfId="0" applyFont="1" applyFill="1" applyBorder="1" applyAlignment="1" applyProtection="1">
      <alignment horizontal="left" vertical="top" wrapText="1"/>
    </xf>
    <xf numFmtId="0" fontId="35" fillId="13" borderId="32" xfId="0" applyFont="1" applyFill="1" applyBorder="1" applyAlignment="1" applyProtection="1">
      <alignment horizontal="right" vertical="top" wrapText="1" readingOrder="2"/>
    </xf>
    <xf numFmtId="0" fontId="8" fillId="3" borderId="28" xfId="2" applyNumberFormat="1" applyFont="1" applyFill="1" applyBorder="1" applyAlignment="1" applyProtection="1">
      <alignment horizontal="center" vertical="center"/>
    </xf>
    <xf numFmtId="0" fontId="22" fillId="13" borderId="32" xfId="0" applyFont="1" applyFill="1" applyBorder="1" applyAlignment="1" applyProtection="1">
      <alignment horizontal="right" vertical="top" wrapText="1" readingOrder="2"/>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top" wrapText="1"/>
    </xf>
    <xf numFmtId="0" fontId="8" fillId="3" borderId="1" xfId="3" applyFont="1" applyFill="1" applyBorder="1" applyAlignment="1" applyProtection="1">
      <alignment horizontal="left" vertical="center" wrapText="1"/>
    </xf>
    <xf numFmtId="0" fontId="8" fillId="3" borderId="1" xfId="3" applyFont="1" applyFill="1" applyBorder="1" applyAlignment="1" applyProtection="1">
      <alignment horizontal="right" vertical="center" wrapText="1"/>
    </xf>
    <xf numFmtId="0" fontId="8" fillId="3" borderId="1" xfId="3" applyFont="1" applyFill="1" applyBorder="1" applyAlignment="1" applyProtection="1">
      <alignment horizontal="left" vertical="top" wrapText="1"/>
    </xf>
    <xf numFmtId="0" fontId="8" fillId="3" borderId="1" xfId="3" applyFont="1" applyFill="1" applyBorder="1" applyAlignment="1" applyProtection="1">
      <alignment horizontal="right" vertical="top" wrapText="1"/>
    </xf>
    <xf numFmtId="4" fontId="8" fillId="3" borderId="1" xfId="0" applyNumberFormat="1" applyFont="1" applyFill="1" applyBorder="1" applyAlignment="1" applyProtection="1">
      <alignment horizontal="center" vertical="center" wrapText="1"/>
    </xf>
    <xf numFmtId="0" fontId="0" fillId="0" borderId="1" xfId="3" applyFont="1" applyBorder="1" applyAlignment="1" applyProtection="1">
      <alignment horizontal="left" vertical="top" wrapText="1"/>
    </xf>
    <xf numFmtId="0" fontId="18" fillId="0" borderId="1" xfId="0" applyFont="1" applyBorder="1" applyAlignment="1" applyProtection="1">
      <alignment horizontal="right" vertical="center" wrapText="1"/>
    </xf>
    <xf numFmtId="0" fontId="21" fillId="0" borderId="1" xfId="0" applyFont="1" applyBorder="1" applyAlignment="1" applyProtection="1">
      <alignment horizontal="left" vertical="center" wrapText="1"/>
    </xf>
    <xf numFmtId="3" fontId="8" fillId="0" borderId="1" xfId="0" applyNumberFormat="1" applyFont="1" applyBorder="1" applyAlignment="1" applyProtection="1">
      <alignment horizontal="center" vertical="center" wrapText="1"/>
    </xf>
    <xf numFmtId="0" fontId="21" fillId="0" borderId="1" xfId="0" applyFont="1" applyBorder="1" applyAlignment="1" applyProtection="1">
      <alignment horizontal="right" vertical="center" wrapText="1"/>
    </xf>
    <xf numFmtId="0" fontId="18" fillId="13" borderId="27" xfId="0" applyFont="1" applyFill="1" applyBorder="1" applyAlignment="1" applyProtection="1">
      <alignment horizontal="left" vertical="center" wrapText="1"/>
    </xf>
    <xf numFmtId="0" fontId="18" fillId="13" borderId="27" xfId="0" applyFont="1" applyFill="1" applyBorder="1" applyAlignment="1" applyProtection="1">
      <alignment horizontal="right" vertical="center" wrapText="1"/>
    </xf>
    <xf numFmtId="0" fontId="34" fillId="13" borderId="27" xfId="0" applyFont="1" applyFill="1" applyBorder="1" applyAlignment="1" applyProtection="1">
      <alignment horizontal="left" vertical="top" wrapText="1"/>
    </xf>
    <xf numFmtId="0" fontId="18" fillId="13" borderId="1" xfId="0" applyFont="1" applyFill="1" applyBorder="1" applyAlignment="1" applyProtection="1">
      <alignment horizontal="left" vertical="top" wrapText="1"/>
    </xf>
    <xf numFmtId="0" fontId="8" fillId="3" borderId="1" xfId="0" applyFont="1" applyFill="1" applyBorder="1" applyAlignment="1" applyProtection="1">
      <alignment horizontal="left" vertical="center" wrapText="1"/>
    </xf>
    <xf numFmtId="0" fontId="8" fillId="3" borderId="1" xfId="0" applyFont="1" applyFill="1" applyBorder="1" applyAlignment="1" applyProtection="1">
      <alignment horizontal="right" vertical="center" wrapText="1"/>
    </xf>
    <xf numFmtId="0" fontId="8" fillId="3" borderId="1" xfId="0" applyFont="1" applyFill="1" applyBorder="1" applyAlignment="1" applyProtection="1">
      <alignment horizontal="left" vertical="top" wrapText="1"/>
    </xf>
    <xf numFmtId="0" fontId="8" fillId="3" borderId="1" xfId="0" applyFont="1" applyFill="1" applyBorder="1" applyAlignment="1" applyProtection="1">
      <alignment vertical="top" wrapText="1"/>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right" vertical="center" wrapText="1"/>
    </xf>
    <xf numFmtId="0" fontId="0" fillId="0" borderId="1" xfId="0" applyBorder="1" applyAlignment="1" applyProtection="1">
      <alignment horizontal="right" vertical="top" wrapText="1"/>
    </xf>
    <xf numFmtId="3" fontId="38" fillId="0" borderId="1" xfId="0" applyNumberFormat="1" applyFont="1" applyBorder="1" applyAlignment="1" applyProtection="1">
      <alignment horizontal="center" vertical="center" wrapText="1"/>
    </xf>
    <xf numFmtId="0" fontId="8" fillId="0" borderId="1" xfId="0" applyFont="1" applyBorder="1" applyAlignment="1" applyProtection="1">
      <alignment horizontal="right" vertical="top" wrapText="1"/>
    </xf>
    <xf numFmtId="0" fontId="21" fillId="3" borderId="1" xfId="0" applyFont="1" applyFill="1" applyBorder="1" applyAlignment="1" applyProtection="1">
      <alignment horizontal="left" vertical="center" wrapText="1"/>
    </xf>
    <xf numFmtId="0" fontId="21" fillId="3" borderId="1" xfId="0" applyFont="1" applyFill="1" applyBorder="1" applyAlignment="1" applyProtection="1">
      <alignment horizontal="right" vertical="center" wrapText="1" readingOrder="1"/>
    </xf>
    <xf numFmtId="3" fontId="0" fillId="3" borderId="1" xfId="0" applyNumberFormat="1" applyFill="1" applyBorder="1" applyAlignment="1" applyProtection="1">
      <alignment horizontal="center" vertical="center" wrapText="1"/>
    </xf>
    <xf numFmtId="0" fontId="21" fillId="3" borderId="1" xfId="0" applyFont="1" applyFill="1" applyBorder="1" applyAlignment="1" applyProtection="1">
      <alignment horizontal="left" vertical="top" wrapText="1"/>
    </xf>
    <xf numFmtId="3" fontId="8" fillId="3" borderId="1" xfId="0" applyNumberFormat="1" applyFont="1" applyFill="1" applyBorder="1" applyAlignment="1" applyProtection="1">
      <alignment horizontal="center" vertical="center" wrapText="1"/>
    </xf>
    <xf numFmtId="3" fontId="8" fillId="3" borderId="1" xfId="2" applyNumberFormat="1" applyFont="1" applyFill="1" applyBorder="1" applyAlignment="1" applyProtection="1">
      <alignment horizontal="center" vertical="center"/>
    </xf>
    <xf numFmtId="0" fontId="22" fillId="14" borderId="30" xfId="0" applyFont="1" applyFill="1" applyBorder="1" applyAlignment="1" applyProtection="1">
      <alignment horizontal="right" vertical="top" wrapText="1" readingOrder="2"/>
    </xf>
    <xf numFmtId="0" fontId="35" fillId="16" borderId="32" xfId="0" applyFont="1" applyFill="1" applyBorder="1" applyAlignment="1" applyProtection="1">
      <alignment horizontal="right" vertical="top" wrapText="1" readingOrder="2"/>
    </xf>
    <xf numFmtId="0" fontId="21" fillId="3" borderId="1" xfId="0" applyFont="1" applyFill="1" applyBorder="1" applyAlignment="1" applyProtection="1">
      <alignment horizontal="right" vertical="top" wrapText="1" readingOrder="2"/>
    </xf>
    <xf numFmtId="0" fontId="22" fillId="16" borderId="32" xfId="0" applyFont="1" applyFill="1" applyBorder="1" applyAlignment="1" applyProtection="1">
      <alignment horizontal="right" vertical="top" wrapText="1" readingOrder="2"/>
    </xf>
    <xf numFmtId="0" fontId="0" fillId="0" borderId="1" xfId="3" applyFont="1" applyBorder="1" applyAlignment="1" applyProtection="1">
      <alignment horizontal="left" vertical="center" wrapText="1"/>
    </xf>
    <xf numFmtId="0" fontId="0" fillId="0" borderId="1" xfId="3" applyFont="1" applyBorder="1" applyAlignment="1" applyProtection="1">
      <alignment horizontal="right" vertical="center" wrapText="1"/>
    </xf>
    <xf numFmtId="0" fontId="8" fillId="0" borderId="1" xfId="2" applyNumberFormat="1" applyFont="1" applyFill="1" applyBorder="1" applyAlignment="1" applyProtection="1">
      <alignment horizontal="center" vertical="center"/>
    </xf>
  </cellXfs>
  <cellStyles count="5">
    <cellStyle name="Bad" xfId="2" builtinId="27"/>
    <cellStyle name="Currency" xfId="1" builtinId="4"/>
    <cellStyle name="Normal" xfId="0" builtinId="0"/>
    <cellStyle name="Normal 2" xfId="4" xr:uid="{EBB83827-0CEF-4057-B992-1E5C3567BFD7}"/>
    <cellStyle name="Normal 2 5" xfId="3" xr:uid="{00000000-0005-0000-0000-000003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 dT="2026-05-04T20:43:47.21" personId="{00000000-0000-0000-0000-000000000000}" id="{C2504165-A374-49D3-8FCB-AF11B78A45D8}">
    <text>Tech Specs require motor efficiency ≥90% and insulation Class H or F. Please confirm if this applies to this lot. Currently BoQ says "preferable ≥80%" and "insulation ≥E". Kindly to Harmonize.</text>
  </threadedComment>
  <threadedComment ref="D7" dT="2026-05-11T04:04:11.12" personId="{00000000-0000-0000-0000-000000000000}" id="{A2BFA095-4FCF-4E09-8FF3-749B03C08E66}" parentId="{C2504165-A374-49D3-8FCB-AF11B78A45D8}">
    <text>Done</text>
  </threadedComment>
  <threadedComment ref="D8" dT="2026-05-04T20:44:28.22" personId="{00000000-0000-0000-0000-000000000000}" id="{46E6D6B6-7CAF-41AF-B30B-EFE7E6FF92EC}">
    <text>Tech Specs require max 1500 RPM. BoQ says 1450 RPM. Please harmonize to "≤1500 RPM".</text>
  </threadedComment>
  <threadedComment ref="D8" dT="2026-05-11T04:04:58.40" personId="{00000000-0000-0000-0000-000000000000}" id="{4879A393-ED55-462F-81AC-F533BA8DCE68}" parentId="{46E6D6B6-7CAF-41AF-B30B-EFE7E6FF92EC}">
    <text>Done</text>
  </threadedComment>
  <threadedComment ref="C18" dT="2026-05-05T07:30:13.65" personId="{00000000-0000-0000-0000-000000000000}" id="{FF0A8493-2DC0-4B09-8691-1A9F28D14CCB}">
    <text xml:space="preserve">ابرة حماية صاعقية نشطة </text>
  </threadedComment>
  <threadedComment ref="D22" dT="2026-05-04T20:45:48.12" personId="{00000000-0000-0000-0000-000000000000}" id="{C565FA25-F975-4F64-991D-DAE563D70C61}">
    <text>Please verify rating. Tech Specs say 600A/300mm². This BoQ says 600A/300mm² (consistent). Rakaya lot uses 1000A/500mm². Confirm this is correct for Heish.</text>
  </threadedComment>
  <threadedComment ref="D22" dT="2026-05-11T07:03:12.18" personId="{00000000-0000-0000-0000-000000000000}" id="{36517679-F71D-4690-A52A-9DE3464C846B}" parentId="{C565FA25-F975-4F64-991D-DAE563D70C61}">
    <text>Done</text>
  </threadedComment>
  <threadedComment ref="G23" dT="2026-05-05T07:35:52.17" personId="{00000000-0000-0000-0000-000000000000}" id="{BAB324DF-1E9C-459C-8D2E-7255EF24CEBE}">
    <text xml:space="preserve">Confirm Qty = 2 panels. This matches 2 submersible pumps (Item 1). Is there also one per horizontal pump (Item 2)? Item 17 </text>
  </threadedComment>
  <threadedComment ref="D25" dT="2026-05-04T20:46:58.05" personId="{00000000-0000-0000-0000-000000000000}" id="{D0DADAD4-1B73-4A64-A065-CB9857AFF1E0}">
    <text>These are described as "insulated flexible copper cable NYY". NYY is not flexible. Please change to "stranded copper cable NYY" or change cable type</text>
  </threadedComment>
  <threadedComment ref="D25" dT="2026-05-11T07:03:40.55" personId="{00000000-0000-0000-0000-000000000000}" id="{D87F5225-F0F6-4449-AC37-1A861A433304}" parentId="{D0DADAD4-1B73-4A64-A065-CB9857AFF1E0}">
    <text xml:space="preserve">No need </text>
  </threadedComment>
  <threadedComment ref="D26" dT="2026-05-04T20:47:04.82" personId="{00000000-0000-0000-0000-000000000000}" id="{465A78B3-F2DC-4478-93D0-9FD641F8E9DA}">
    <text xml:space="preserve">These are described as "insulated flexible copper cable NYY". NYY is not flexible. Please change to "stranded copper cable NYY" or change cable type
</text>
  </threadedComment>
  <threadedComment ref="D26" dT="2026-05-11T06:26:48.96" personId="{00000000-0000-0000-0000-000000000000}" id="{29A1E05F-7216-47F9-835E-535A756308F6}" parentId="{465A78B3-F2DC-4478-93D0-9FD641F8E9DA}">
    <text xml:space="preserve">No needs </text>
  </threadedComment>
  <threadedComment ref="D27" dT="2026-05-04T20:47:10.53" personId="{00000000-0000-0000-0000-000000000000}" id="{68AB350D-5319-45BE-8FF8-8C672DAE15AB}">
    <text xml:space="preserve">These are described as "insulated flexible copper cable NYY". NYY is not flexible. Please change to "stranded copper cable NYY" or change cable type
</text>
  </threadedComment>
  <threadedComment ref="D27" dT="2026-05-11T06:27:13.20" personId="{00000000-0000-0000-0000-000000000000}" id="{BB1E3076-72D8-4618-A8FE-930F9CBF4B44}" parentId="{68AB350D-5319-45BE-8FF8-8C672DAE15AB}">
    <text xml:space="preserve">No needs 
</text>
  </threadedComment>
  <threadedComment ref="D32" dT="2026-05-04T20:47:43.61" personId="{00000000-0000-0000-0000-000000000000}" id="{B7E559B2-A8CC-453E-A779-F695AFCC3A3A}">
    <text>Missing: cycle life (min 6000 cycles at 80% DoD), max charge/discharge current, operating temp range. Please add. Mandatory data sheet required.</text>
  </threadedComment>
  <threadedComment ref="D32" dT="2026-05-11T06:27:34.58" personId="{00000000-0000-0000-0000-000000000000}" id="{D1012F2D-0257-4192-A7DA-BB199543046E}" parentId="{B7E559B2-A8CC-453E-A779-F695AFCC3A3A}">
    <text xml:space="preserve">No needs 
</text>
  </threadedComment>
  <threadedComment ref="D33" dT="2026-05-05T07:37:14.27" personId="{00000000-0000-0000-0000-000000000000}" id="{1CA5CC84-6174-4311-9082-FB5799F19CF2}">
    <text xml:space="preserve">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text>
  </threadedComment>
  <threadedComment ref="D33" dT="2026-05-11T06:20:11.04" personId="{00000000-0000-0000-0000-000000000000}" id="{A839F831-F57E-415D-BD94-4E2B6FE8B6BA}" parentId="{1CA5CC84-6174-4311-9082-FB5799F19CF2}">
    <text xml:space="preserve">Done </text>
  </threadedComment>
  <threadedComment ref="D34" dT="2026-05-04T20:48:17.87" personId="{00000000-0000-0000-0000-000000000000}" id="{38F2DD2B-A8BF-408F-9C65-1614447237ED}">
    <text xml:space="preserve">Missing: max system voltage, temp coefficient, connector type, mechanical load. Please add. </text>
  </threadedComment>
  <threadedComment ref="D34" dT="2026-05-11T06:23:40.54" personId="{00000000-0000-0000-0000-000000000000}" id="{E44DC2AB-DD59-416F-8694-AF0441B540A4}" parentId="{38F2DD2B-A8BF-408F-9C65-1614447237ED}">
    <text xml:space="preserve">No need </text>
  </threadedComment>
  <threadedComment ref="B41" dT="2026-05-05T07:40:29.20" personId="{00000000-0000-0000-0000-000000000000}" id="{44394C03-7FA1-48E3-8694-1CC85DA1D2EF}">
    <text xml:space="preserve">Technical Specs say "composite insulator." please confirm in all lots </text>
  </threadedComment>
</ThreadedComments>
</file>

<file path=xl/threadedComments/threadedComment2.xml><?xml version="1.0" encoding="utf-8"?>
<ThreadedComments xmlns="http://schemas.microsoft.com/office/spreadsheetml/2018/threadedcomments" xmlns:x="http://schemas.openxmlformats.org/spreadsheetml/2006/main">
  <threadedComment ref="D9" dT="2026-05-05T07:43:34.52" personId="{00000000-0000-0000-0000-000000000000}" id="{0D3A5984-B26C-4868-BC2B-386ED8426075}">
    <text xml:space="preserve">North &amp; South Hoteh check valves are rated PN 20 bar. Heish and Rakaya check valves are rated PN 16 bar. Please confirm this difference is justified by the different operating pressures at each station </text>
  </threadedComment>
  <threadedComment ref="D13" dT="2026-05-04T20:49:25.96" personId="{00000000-0000-0000-0000-000000000000}" id="{6EC9A9A6-936F-41EB-91BE-3348A5CF3E9A}">
    <text>Please confirm if this switch requires an enclosure (IP rating). Tech Specs say "sealed metal plate". Add IP54 minimum requirement.</text>
  </threadedComment>
  <threadedComment ref="D13" dT="2026-05-11T06:32:03.25" personId="{00000000-0000-0000-0000-000000000000}" id="{EDA5C99C-7A95-4311-B622-30CB1B5476F1}" parentId="{6EC9A9A6-936F-41EB-91BE-3348A5CF3E9A}">
    <text xml:space="preserve">Done
</text>
  </threadedComment>
  <threadedComment ref="D15" dT="2026-05-04T20:52:34.05" personId="{00000000-0000-0000-0000-000000000000}" id="{5FC79CBE-0CDB-41CF-BE9D-B460C95CC8CD}">
    <text>Described as "flexible copper cable NYY". NYY is not flexible. Please correct to "stranded copper cable NYY".</text>
  </threadedComment>
  <threadedComment ref="D15" dT="2026-05-11T06:32:20.38" personId="{00000000-0000-0000-0000-000000000000}" id="{0256AA7C-864E-4DB3-9D31-4D7C7B0B571C}" parentId="{5FC79CBE-0CDB-41CF-BE9D-B460C95CC8CD}">
    <text xml:space="preserve">No needs 
</text>
  </threadedComment>
  <threadedComment ref="D18" dT="2026-05-04T20:52:59.38" personId="{00000000-0000-0000-0000-000000000000}" id="{892B74D4-7BEE-4EFC-A375-A3D22561C5C3}">
    <text xml:space="preserve">Same as Heish – missing cycle life, charge/discharge current, temp range. Please add. </text>
  </threadedComment>
  <threadedComment ref="D18" dT="2026-05-11T06:32:41.11" personId="{00000000-0000-0000-0000-000000000000}" id="{5EF8A168-4B46-49A2-B573-C12A15931CD8}" parentId="{892B74D4-7BEE-4EFC-A375-A3D22561C5C3}">
    <text xml:space="preserve">No needs 
</text>
  </threadedComment>
  <threadedComment ref="D19" dT="2026-05-05T07:37:14.27" personId="{00000000-0000-0000-0000-000000000000}" id="{4AE067D3-6694-422B-AB48-EE0D14C0D3B7}">
    <text xml:space="preserve">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text>
  </threadedComment>
  <threadedComment ref="D19" dT="2026-05-11T06:20:11.04" personId="{00000000-0000-0000-0000-000000000000}" id="{4EF8112F-234C-40CA-8F56-EA4ACC848788}" parentId="{4AE067D3-6694-422B-AB48-EE0D14C0D3B7}">
    <text xml:space="preserve">Done </text>
  </threadedComment>
  <threadedComment ref="D20" dT="2026-05-04T20:53:22.13" personId="{00000000-0000-0000-0000-000000000000}" id="{9258384E-051B-49E4-8293-9985A87EB5A5}">
    <text xml:space="preserve">Same as Heish – missing max system voltage, temp coefficient, connector type. Please add. </text>
  </threadedComment>
  <threadedComment ref="D20" dT="2026-05-11T06:36:19.80" personId="{00000000-0000-0000-0000-000000000000}" id="{5779923C-03D2-411D-B512-8DDE15E8A4FA}" parentId="{9258384E-051B-49E4-8293-9985A87EB5A5}">
    <text xml:space="preserve">No needs 
</text>
  </threadedComment>
</ThreadedComments>
</file>

<file path=xl/threadedComments/threadedComment3.xml><?xml version="1.0" encoding="utf-8"?>
<ThreadedComments xmlns="http://schemas.microsoft.com/office/spreadsheetml/2018/threadedcomments" xmlns:x="http://schemas.openxmlformats.org/spreadsheetml/2006/main">
  <threadedComment ref="D22" dT="2026-05-04T20:54:39.75" personId="{00000000-0000-0000-0000-000000000000}" id="{8E4BE1EB-A36A-4538-88A5-257EF41414CD}">
    <text>This BoQ requires 1000A / 500mm² busbars. Tech Specs generic section says 600A/300mm². Please update Tech Specs to match this lot's requirement.</text>
  </threadedComment>
  <threadedComment ref="D22" dT="2026-05-11T04:39:26.34" personId="{00000000-0000-0000-0000-000000000000}" id="{9D0DDE80-4637-4F90-9664-DC2F140E3216}" parentId="{8E4BE1EB-A36A-4538-88A5-257EF41414CD}">
    <text>done</text>
  </threadedComment>
  <threadedComment ref="D23" dT="2026-05-05T07:57:39.75" personId="{00000000-0000-0000-0000-000000000000}" id="{56CC6636-A15F-4756-A4A3-FA9860A53D89}">
    <text xml:space="preserve">This item has NO corresponding technical specification in the mutual Technical Specifications document. A specification section must be added before tender launch. Confirm qty = 6 matches 4 submersible inverters (Item 18) + 2 horizontal inverters (Item 20) </text>
  </threadedComment>
  <threadedComment ref="D23" dT="2026-05-11T06:38:08.07" personId="{00000000-0000-0000-0000-000000000000}" id="{1E05A7CB-8604-4C78-849A-D26FFC31C037}" parentId="{56CC6636-A15F-4756-A4A3-FA9860A53D89}">
    <text xml:space="preserve">Done </text>
  </threadedComment>
  <threadedComment ref="D24" dT="2026-05-04T20:55:18.21" personId="{00000000-0000-0000-0000-000000000000}" id="{E176F29D-4FBF-4FAC-BE05-36A9A384108D}">
    <text>Please add minimum efficiency requirement (≥96%) and THD limit (&lt;3%). Missing.</text>
  </threadedComment>
  <threadedComment ref="D24" dT="2026-05-11T04:47:43.61" personId="{00000000-0000-0000-0000-000000000000}" id="{E8C2792C-3DC5-417D-BA62-EE838AEC0DAC}" parentId="{E176F29D-4FBF-4FAC-BE05-36A9A384108D}">
    <text>Technically, the information mentioned is sufficient.</text>
  </threadedComment>
  <threadedComment ref="D25" dT="2026-05-04T20:55:42.50" personId="{00000000-0000-0000-0000-000000000000}" id="{9B410C1F-9EEC-4F91-A261-40EF784D7DD2}">
    <text xml:space="preserve">Please add minimum efficiency and harmonic attenuation specifications. </text>
  </threadedComment>
  <threadedComment ref="D25" dT="2026-05-11T04:48:16.11" personId="{00000000-0000-0000-0000-000000000000}" id="{FB266872-FC56-426A-8691-05510C6EDB6D}" parentId="{9B410C1F-9EEC-4F91-A261-40EF784D7DD2}">
    <text>done</text>
  </threadedComment>
  <threadedComment ref="D26" dT="2026-05-04T20:56:05.00" personId="{00000000-0000-0000-0000-000000000000}" id="{4AD47F96-B90E-48C2-B793-40895D9B55C5}">
    <text xml:space="preserve">Same as Item 18 – add efficiency and THD requirements. </text>
  </threadedComment>
  <threadedComment ref="D26" dT="2026-05-11T04:48:43.80" personId="{00000000-0000-0000-0000-000000000000}" id="{99353FD0-E2DC-4A88-A4A4-C02F8A9EF872}" parentId="{4AD47F96-B90E-48C2-B793-40895D9B55C5}">
    <text>Technically, the information mentioned is sufficient.</text>
  </threadedComment>
  <threadedComment ref="D36" dT="2026-05-04T20:58:39.02" personId="{00000000-0000-0000-0000-000000000000}" id="{4004E563-6303-4F8A-B638-9BD0E3C5437C}">
    <text xml:space="preserve">Same missing parameters as other lots – cycle life, charge/discharge current, temp range. </text>
  </threadedComment>
  <threadedComment ref="D36" dT="2026-05-11T06:37:19.10" personId="{00000000-0000-0000-0000-000000000000}" id="{D14B4263-3565-4A17-9B47-F49100F47499}" parentId="{4004E563-6303-4F8A-B638-9BD0E3C5437C}">
    <text xml:space="preserve">No needs 
</text>
  </threadedComment>
  <threadedComment ref="D37" dT="2026-05-05T07:37:14.27" personId="{00000000-0000-0000-0000-000000000000}" id="{2F4F490E-471C-497B-AFFF-1D6B005DD7C3}">
    <text xml:space="preserve">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text>
  </threadedComment>
  <threadedComment ref="D37" dT="2026-05-11T06:20:11.04" personId="{00000000-0000-0000-0000-000000000000}" id="{446AAA22-B57F-4C7B-AFFB-1288DF2066C5}" parentId="{2F4F490E-471C-497B-AFFF-1D6B005DD7C3}">
    <text xml:space="preserve">Done </text>
  </threadedComment>
  <threadedComment ref="D38" dT="2026-05-04T20:58:57.65" personId="{00000000-0000-0000-0000-000000000000}" id="{3143CD3F-3933-48BF-87CF-5B99E3FE5250}">
    <text xml:space="preserve">Same missing parameters as other lots – max system voltage, temp coefficient, etc. </text>
  </threadedComment>
  <threadedComment ref="D38" dT="2026-05-11T06:38:59.84" personId="{00000000-0000-0000-0000-000000000000}" id="{5C47866D-4B18-4210-BBEA-5D56DB2C35AD}" parentId="{3143CD3F-3933-48BF-87CF-5B99E3FE5250}">
    <text xml:space="preserve">No needs 
</text>
  </threadedComment>
</ThreadedComments>
</file>

<file path=xl/threadedComments/threadedComment4.xml><?xml version="1.0" encoding="utf-8"?>
<ThreadedComments xmlns="http://schemas.microsoft.com/office/spreadsheetml/2018/threadedcomments" xmlns:x="http://schemas.openxmlformats.org/spreadsheetml/2006/main">
  <threadedComment ref="D9" dT="2026-05-05T07:50:22.13" personId="{00000000-0000-0000-0000-000000000000}" id="{D3DB9F10-CE64-486B-A50F-6DF5FE25FD2B}">
    <text>Same comment as North Hoteh: PN20 here vs PN16 in Heish/Rakaya. Confirm operating pressure justification</text>
  </threadedComment>
  <threadedComment ref="D13" dT="2026-05-04T21:04:07.26" personId="{00000000-0000-0000-0000-000000000000}" id="{1AA1A675-D2BD-4BB9-BA03-B18BD00DD156}">
    <text xml:space="preserve">Please add material of wetted parts (e.g., PVDF or PTFE) for chemical compatibility. Currently missing. </text>
  </threadedComment>
  <threadedComment ref="D18" dT="2026-05-04T21:02:10.70" personId="{00000000-0000-0000-0000-000000000000}" id="{F9B54652-4D5D-439C-BE7C-615C8BDE6178}">
    <text xml:space="preserve">Described as "flexible copper cable NYY". NYY is not flexible. Please correct to "stranded copper cable NYY". </text>
  </threadedComment>
  <threadedComment ref="D18" dT="2026-05-11T06:39:59.07" personId="{00000000-0000-0000-0000-000000000000}" id="{0E75A7A8-5322-4CE0-AC9A-5BF82F5EEC56}" parentId="{F9B54652-4D5D-439C-BE7C-615C8BDE6178}">
    <text xml:space="preserve">No needs 
</text>
  </threadedComment>
  <threadedComment ref="D20" dT="2026-05-04T21:02:31.68" personId="{00000000-0000-0000-0000-000000000000}" id="{A8D02B53-9019-485C-A065-958F1B601517}">
    <text xml:space="preserve">Same missing parameters as other lots – cycle life, charge/discharge current, temp range. Please add. </text>
  </threadedComment>
  <threadedComment ref="D20" dT="2026-05-11T06:39:46.54" personId="{00000000-0000-0000-0000-000000000000}" id="{CD4CFC5C-6132-427B-9E3E-B08F3CD2D71E}" parentId="{A8D02B53-9019-485C-A065-958F1B601517}">
    <text xml:space="preserve">No needs 
</text>
  </threadedComment>
  <threadedComment ref="D21" dT="2026-05-05T07:37:14.27" personId="{00000000-0000-0000-0000-000000000000}" id="{75C29ADF-6324-48F9-BF99-50F748DB523A}">
    <text xml:space="preserve">Heish specifies 2200W max PV. North Hoteh, South Hoteh, and Rakaya specify 4200W. Technical Specifications (EN) say 2200W. Is 2200W correct for Heish only? Technical team to confirm and document justification 
Technical Specifications specify 450 VDC. BoQ specifies 400 VDC. Which is correct? </text>
  </threadedComment>
  <threadedComment ref="D21" dT="2026-05-11T06:20:11.04" personId="{00000000-0000-0000-0000-000000000000}" id="{34A02A73-2D64-447E-B324-AF4BEE5CA88B}" parentId="{75C29ADF-6324-48F9-BF99-50F748DB523A}">
    <text xml:space="preserve">Done </text>
  </threadedComment>
  <threadedComment ref="D22" dT="2026-05-04T21:02:55.15" personId="{00000000-0000-0000-0000-000000000000}" id="{E1D0B2F6-059C-494F-9D9B-DAAA47EB6E4C}">
    <text xml:space="preserve">Same missing parameters as other lots – max system voltage, temp coefficient, connector type. Please add. </text>
  </threadedComment>
  <threadedComment ref="D22" dT="2026-05-11T06:39:33.74" personId="{00000000-0000-0000-0000-000000000000}" id="{8D94D9CE-CBE0-44D2-A0FB-769F028E1F41}" parentId="{E1D0B2F6-059C-494F-9D9B-DAAA47EB6E4C}">
    <text xml:space="preserve">No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opLeftCell="E4" zoomScale="70" zoomScaleNormal="70" workbookViewId="0">
      <selection activeCell="K7" sqref="K7"/>
    </sheetView>
  </sheetViews>
  <sheetFormatPr defaultColWidth="12.44140625" defaultRowHeight="14.4" x14ac:dyDescent="0.3"/>
  <cols>
    <col min="1" max="1" width="5.6640625" style="27" customWidth="1"/>
    <col min="2" max="3" width="19.109375" style="27" customWidth="1"/>
    <col min="4" max="4" width="98.88671875" style="27" customWidth="1"/>
    <col min="5" max="5" width="98.88671875" style="28" customWidth="1"/>
    <col min="6" max="6" width="14.33203125" style="28" customWidth="1"/>
    <col min="7" max="7" width="14.33203125" style="29" customWidth="1"/>
    <col min="8" max="8" width="20.33203125" style="30" customWidth="1"/>
    <col min="9" max="9" width="25.109375" style="28" customWidth="1"/>
    <col min="10" max="10" width="22.44140625" style="30" customWidth="1"/>
    <col min="11" max="11" width="24.6640625" style="30" customWidth="1"/>
    <col min="12" max="12" width="23.5546875" style="30" customWidth="1"/>
    <col min="13" max="13" width="38.5546875" style="30" customWidth="1"/>
    <col min="14" max="16384" width="12.44140625" style="5"/>
  </cols>
  <sheetData>
    <row r="1" spans="1:13" s="1" customFormat="1" ht="78" customHeight="1" x14ac:dyDescent="0.3">
      <c r="A1" s="86" t="s">
        <v>0</v>
      </c>
      <c r="B1" s="87"/>
      <c r="C1" s="87"/>
      <c r="D1" s="87"/>
      <c r="E1" s="87"/>
      <c r="F1" s="87"/>
      <c r="G1" s="87"/>
      <c r="H1" s="87"/>
      <c r="I1" s="87"/>
      <c r="J1" s="87"/>
      <c r="K1" s="87"/>
      <c r="L1" s="87"/>
      <c r="M1" s="88"/>
    </row>
    <row r="2" spans="1:13" s="1" customFormat="1" ht="78" customHeight="1" x14ac:dyDescent="0.3">
      <c r="A2" s="81" t="s">
        <v>1</v>
      </c>
      <c r="B2" s="81"/>
      <c r="C2" s="81"/>
      <c r="D2" s="81"/>
      <c r="E2" s="81"/>
      <c r="F2" s="81"/>
      <c r="G2" s="81"/>
      <c r="H2" s="81"/>
      <c r="I2" s="81"/>
      <c r="J2" s="81"/>
      <c r="K2" s="81"/>
      <c r="L2" s="81"/>
      <c r="M2" s="81"/>
    </row>
    <row r="3" spans="1:13" s="1" customFormat="1" ht="112.95" customHeight="1" x14ac:dyDescent="0.3">
      <c r="A3" s="82" t="s">
        <v>2</v>
      </c>
      <c r="B3" s="83"/>
      <c r="C3" s="83"/>
      <c r="D3" s="83"/>
      <c r="E3" s="83"/>
      <c r="F3" s="83"/>
      <c r="G3" s="83"/>
      <c r="H3" s="83"/>
      <c r="I3" s="83"/>
      <c r="J3" s="83"/>
      <c r="K3" s="83"/>
      <c r="L3" s="83"/>
      <c r="M3" s="83"/>
    </row>
    <row r="4" spans="1:13" s="1" customFormat="1" ht="121.2" customHeight="1" thickBot="1" x14ac:dyDescent="0.35">
      <c r="A4" s="84" t="s">
        <v>3</v>
      </c>
      <c r="B4" s="85"/>
      <c r="C4" s="85"/>
      <c r="D4" s="85"/>
      <c r="E4" s="85"/>
      <c r="F4" s="85"/>
      <c r="G4" s="85"/>
      <c r="H4" s="85"/>
      <c r="I4" s="85"/>
      <c r="J4" s="85"/>
      <c r="K4" s="85"/>
      <c r="L4" s="85"/>
      <c r="M4" s="85"/>
    </row>
    <row r="5" spans="1:13" s="2" customFormat="1" ht="58.95" customHeight="1" thickBot="1" x14ac:dyDescent="0.35">
      <c r="A5" s="89" t="s">
        <v>4</v>
      </c>
      <c r="B5" s="90" t="s">
        <v>5</v>
      </c>
      <c r="C5" s="90" t="s">
        <v>6</v>
      </c>
      <c r="D5" s="90" t="s">
        <v>7</v>
      </c>
      <c r="E5" s="90" t="s">
        <v>8</v>
      </c>
      <c r="F5" s="90" t="s">
        <v>9</v>
      </c>
      <c r="G5" s="90" t="s">
        <v>10</v>
      </c>
      <c r="H5" s="90" t="s">
        <v>11</v>
      </c>
      <c r="I5" s="91" t="s">
        <v>12</v>
      </c>
      <c r="J5" s="92" t="s">
        <v>13</v>
      </c>
      <c r="K5" s="93"/>
      <c r="L5" s="94"/>
      <c r="M5" s="95" t="s">
        <v>14</v>
      </c>
    </row>
    <row r="6" spans="1:13" s="2" customFormat="1" ht="86.4" customHeight="1" thickBot="1" x14ac:dyDescent="0.35">
      <c r="A6" s="96"/>
      <c r="B6" s="97"/>
      <c r="C6" s="97"/>
      <c r="D6" s="97"/>
      <c r="E6" s="97"/>
      <c r="F6" s="97"/>
      <c r="G6" s="97"/>
      <c r="H6" s="97"/>
      <c r="I6" s="98"/>
      <c r="J6" s="99" t="s">
        <v>15</v>
      </c>
      <c r="K6" s="100" t="s">
        <v>16</v>
      </c>
      <c r="L6" s="101" t="s">
        <v>17</v>
      </c>
      <c r="M6" s="102"/>
    </row>
    <row r="7" spans="1:13" ht="373.2" customHeight="1" x14ac:dyDescent="0.3">
      <c r="A7" s="55">
        <v>1</v>
      </c>
      <c r="B7" s="56" t="s">
        <v>18</v>
      </c>
      <c r="C7" s="57" t="s">
        <v>19</v>
      </c>
      <c r="D7" s="58" t="s">
        <v>20</v>
      </c>
      <c r="E7" s="59" t="s">
        <v>21</v>
      </c>
      <c r="F7" s="60" t="s">
        <v>22</v>
      </c>
      <c r="G7" s="61">
        <v>2</v>
      </c>
      <c r="H7" s="3"/>
      <c r="I7" s="103">
        <f>G7*H7</f>
        <v>0</v>
      </c>
      <c r="J7" s="4"/>
      <c r="K7" s="4"/>
      <c r="L7" s="4"/>
      <c r="M7" s="4"/>
    </row>
    <row r="8" spans="1:13" ht="266.39999999999998" customHeight="1" x14ac:dyDescent="0.3">
      <c r="A8" s="55">
        <v>2</v>
      </c>
      <c r="B8" s="56" t="s">
        <v>23</v>
      </c>
      <c r="C8" s="57" t="s">
        <v>24</v>
      </c>
      <c r="D8" s="58" t="s">
        <v>25</v>
      </c>
      <c r="E8" s="59" t="s">
        <v>26</v>
      </c>
      <c r="F8" s="60" t="s">
        <v>22</v>
      </c>
      <c r="G8" s="61">
        <v>2</v>
      </c>
      <c r="H8" s="3"/>
      <c r="I8" s="103">
        <f t="shared" ref="I8:I27" si="0">G8*H8</f>
        <v>0</v>
      </c>
      <c r="J8" s="4"/>
      <c r="K8" s="4"/>
      <c r="L8" s="4"/>
      <c r="M8" s="4"/>
    </row>
    <row r="9" spans="1:13" ht="171.6" customHeight="1" x14ac:dyDescent="0.3">
      <c r="A9" s="55">
        <v>3</v>
      </c>
      <c r="B9" s="56" t="s">
        <v>27</v>
      </c>
      <c r="C9" s="57" t="s">
        <v>28</v>
      </c>
      <c r="D9" s="62" t="s">
        <v>29</v>
      </c>
      <c r="E9" s="63" t="s">
        <v>30</v>
      </c>
      <c r="F9" s="60" t="s">
        <v>31</v>
      </c>
      <c r="G9" s="61">
        <v>2</v>
      </c>
      <c r="H9" s="3"/>
      <c r="I9" s="103">
        <f t="shared" si="0"/>
        <v>0</v>
      </c>
      <c r="J9" s="4"/>
      <c r="K9" s="4"/>
      <c r="L9" s="4"/>
      <c r="M9" s="4"/>
    </row>
    <row r="10" spans="1:13" ht="147.6" customHeight="1" x14ac:dyDescent="0.3">
      <c r="A10" s="55">
        <v>4</v>
      </c>
      <c r="B10" s="56" t="s">
        <v>32</v>
      </c>
      <c r="C10" s="57" t="s">
        <v>33</v>
      </c>
      <c r="D10" s="58" t="s">
        <v>34</v>
      </c>
      <c r="E10" s="64" t="s">
        <v>35</v>
      </c>
      <c r="F10" s="60" t="s">
        <v>31</v>
      </c>
      <c r="G10" s="61">
        <v>6</v>
      </c>
      <c r="H10" s="3"/>
      <c r="I10" s="103">
        <f t="shared" si="0"/>
        <v>0</v>
      </c>
      <c r="J10" s="4"/>
      <c r="K10" s="4"/>
      <c r="L10" s="4"/>
      <c r="M10" s="4"/>
    </row>
    <row r="11" spans="1:13" ht="143.4" customHeight="1" x14ac:dyDescent="0.3">
      <c r="A11" s="55">
        <v>5</v>
      </c>
      <c r="B11" s="56" t="s">
        <v>36</v>
      </c>
      <c r="C11" s="57" t="s">
        <v>37</v>
      </c>
      <c r="D11" s="58" t="s">
        <v>38</v>
      </c>
      <c r="E11" s="59" t="s">
        <v>39</v>
      </c>
      <c r="F11" s="60" t="s">
        <v>31</v>
      </c>
      <c r="G11" s="61">
        <v>5</v>
      </c>
      <c r="H11" s="3"/>
      <c r="I11" s="103">
        <f t="shared" si="0"/>
        <v>0</v>
      </c>
      <c r="J11" s="4"/>
      <c r="K11" s="4"/>
      <c r="L11" s="4"/>
      <c r="M11" s="4"/>
    </row>
    <row r="12" spans="1:13" ht="145.19999999999999" customHeight="1" x14ac:dyDescent="0.3">
      <c r="A12" s="55">
        <v>6</v>
      </c>
      <c r="B12" s="56" t="s">
        <v>40</v>
      </c>
      <c r="C12" s="57" t="s">
        <v>41</v>
      </c>
      <c r="D12" s="58" t="s">
        <v>42</v>
      </c>
      <c r="E12" s="59" t="s">
        <v>43</v>
      </c>
      <c r="F12" s="60" t="s">
        <v>31</v>
      </c>
      <c r="G12" s="61">
        <v>2</v>
      </c>
      <c r="H12" s="3"/>
      <c r="I12" s="103">
        <f t="shared" si="0"/>
        <v>0</v>
      </c>
      <c r="J12" s="4"/>
      <c r="K12" s="4"/>
      <c r="L12" s="4"/>
      <c r="M12" s="4"/>
    </row>
    <row r="13" spans="1:13" ht="172.8" customHeight="1" x14ac:dyDescent="0.3">
      <c r="A13" s="55">
        <v>7</v>
      </c>
      <c r="B13" s="56" t="s">
        <v>44</v>
      </c>
      <c r="C13" s="57" t="s">
        <v>45</v>
      </c>
      <c r="D13" s="62" t="s">
        <v>46</v>
      </c>
      <c r="E13" s="63" t="s">
        <v>47</v>
      </c>
      <c r="F13" s="60" t="s">
        <v>31</v>
      </c>
      <c r="G13" s="61">
        <v>2</v>
      </c>
      <c r="H13" s="3"/>
      <c r="I13" s="103">
        <f t="shared" si="0"/>
        <v>0</v>
      </c>
      <c r="J13" s="4"/>
      <c r="K13" s="4"/>
      <c r="L13" s="4"/>
      <c r="M13" s="4"/>
    </row>
    <row r="14" spans="1:13" ht="152.4" customHeight="1" x14ac:dyDescent="0.3">
      <c r="A14" s="55">
        <v>8</v>
      </c>
      <c r="B14" s="56" t="s">
        <v>48</v>
      </c>
      <c r="C14" s="57" t="s">
        <v>49</v>
      </c>
      <c r="D14" s="58" t="s">
        <v>50</v>
      </c>
      <c r="E14" s="63" t="s">
        <v>51</v>
      </c>
      <c r="F14" s="60" t="s">
        <v>31</v>
      </c>
      <c r="G14" s="61">
        <v>2</v>
      </c>
      <c r="H14" s="3"/>
      <c r="I14" s="103">
        <f t="shared" si="0"/>
        <v>0</v>
      </c>
      <c r="J14" s="4"/>
      <c r="K14" s="4"/>
      <c r="L14" s="4"/>
      <c r="M14" s="4"/>
    </row>
    <row r="15" spans="1:13" ht="113.4" customHeight="1" x14ac:dyDescent="0.3">
      <c r="A15" s="55">
        <v>9</v>
      </c>
      <c r="B15" s="56" t="s">
        <v>52</v>
      </c>
      <c r="C15" s="57" t="s">
        <v>53</v>
      </c>
      <c r="D15" s="58" t="s">
        <v>54</v>
      </c>
      <c r="E15" s="63" t="s">
        <v>55</v>
      </c>
      <c r="F15" s="60" t="s">
        <v>56</v>
      </c>
      <c r="G15" s="61">
        <v>600</v>
      </c>
      <c r="H15" s="3"/>
      <c r="I15" s="103">
        <f t="shared" si="0"/>
        <v>0</v>
      </c>
      <c r="J15" s="4"/>
      <c r="K15" s="4"/>
      <c r="L15" s="4"/>
      <c r="M15" s="4"/>
    </row>
    <row r="16" spans="1:13" ht="137.4" customHeight="1" x14ac:dyDescent="0.3">
      <c r="A16" s="55">
        <v>10</v>
      </c>
      <c r="B16" s="56" t="s">
        <v>57</v>
      </c>
      <c r="C16" s="57" t="s">
        <v>58</v>
      </c>
      <c r="D16" s="58" t="s">
        <v>59</v>
      </c>
      <c r="E16" s="63" t="s">
        <v>60</v>
      </c>
      <c r="F16" s="60" t="s">
        <v>56</v>
      </c>
      <c r="G16" s="65">
        <v>150</v>
      </c>
      <c r="H16" s="3"/>
      <c r="I16" s="103">
        <f t="shared" si="0"/>
        <v>0</v>
      </c>
      <c r="J16" s="4"/>
      <c r="K16" s="4"/>
      <c r="L16" s="4"/>
      <c r="M16" s="4"/>
    </row>
    <row r="17" spans="1:13" ht="141.6" customHeight="1" x14ac:dyDescent="0.3">
      <c r="A17" s="55">
        <v>11</v>
      </c>
      <c r="B17" s="56" t="s">
        <v>61</v>
      </c>
      <c r="C17" s="57" t="s">
        <v>62</v>
      </c>
      <c r="D17" s="58" t="s">
        <v>63</v>
      </c>
      <c r="E17" s="59" t="s">
        <v>64</v>
      </c>
      <c r="F17" s="60" t="s">
        <v>65</v>
      </c>
      <c r="G17" s="61">
        <v>300</v>
      </c>
      <c r="H17" s="3"/>
      <c r="I17" s="103">
        <f t="shared" si="0"/>
        <v>0</v>
      </c>
      <c r="J17" s="4"/>
      <c r="K17" s="4"/>
      <c r="L17" s="4"/>
      <c r="M17" s="4"/>
    </row>
    <row r="18" spans="1:13" ht="121.2" customHeight="1" x14ac:dyDescent="0.3">
      <c r="A18" s="55">
        <v>12</v>
      </c>
      <c r="B18" s="56" t="s">
        <v>66</v>
      </c>
      <c r="C18" s="57" t="s">
        <v>67</v>
      </c>
      <c r="D18" s="58" t="s">
        <v>68</v>
      </c>
      <c r="E18" s="66" t="s">
        <v>69</v>
      </c>
      <c r="F18" s="60" t="s">
        <v>70</v>
      </c>
      <c r="G18" s="67">
        <v>1</v>
      </c>
      <c r="H18" s="3"/>
      <c r="I18" s="103">
        <f t="shared" si="0"/>
        <v>0</v>
      </c>
      <c r="J18" s="4"/>
      <c r="K18" s="4"/>
      <c r="L18" s="4"/>
      <c r="M18" s="4"/>
    </row>
    <row r="19" spans="1:13" ht="181.2" customHeight="1" x14ac:dyDescent="0.3">
      <c r="A19" s="55">
        <v>13</v>
      </c>
      <c r="B19" s="56" t="s">
        <v>71</v>
      </c>
      <c r="C19" s="57" t="s">
        <v>72</v>
      </c>
      <c r="D19" s="62" t="s">
        <v>73</v>
      </c>
      <c r="E19" s="68" t="s">
        <v>74</v>
      </c>
      <c r="F19" s="60" t="s">
        <v>70</v>
      </c>
      <c r="G19" s="67">
        <v>1</v>
      </c>
      <c r="H19" s="3"/>
      <c r="I19" s="103">
        <f t="shared" si="0"/>
        <v>0</v>
      </c>
      <c r="J19" s="4"/>
      <c r="K19" s="4"/>
      <c r="L19" s="4"/>
      <c r="M19" s="4"/>
    </row>
    <row r="20" spans="1:13" ht="211.8" customHeight="1" x14ac:dyDescent="0.3">
      <c r="A20" s="55">
        <v>14</v>
      </c>
      <c r="B20" s="56" t="s">
        <v>75</v>
      </c>
      <c r="C20" s="57" t="s">
        <v>76</v>
      </c>
      <c r="D20" s="58" t="s">
        <v>77</v>
      </c>
      <c r="E20" s="68" t="s">
        <v>78</v>
      </c>
      <c r="F20" s="60" t="s">
        <v>79</v>
      </c>
      <c r="G20" s="69">
        <v>1</v>
      </c>
      <c r="H20" s="3"/>
      <c r="I20" s="103">
        <f t="shared" si="0"/>
        <v>0</v>
      </c>
      <c r="J20" s="4"/>
      <c r="K20" s="4"/>
      <c r="L20" s="4"/>
      <c r="M20" s="4"/>
    </row>
    <row r="21" spans="1:13" ht="216" customHeight="1" x14ac:dyDescent="0.3">
      <c r="A21" s="55">
        <v>15</v>
      </c>
      <c r="B21" s="56" t="s">
        <v>80</v>
      </c>
      <c r="C21" s="57" t="s">
        <v>81</v>
      </c>
      <c r="D21" s="58" t="s">
        <v>82</v>
      </c>
      <c r="E21" s="66" t="s">
        <v>83</v>
      </c>
      <c r="F21" s="60" t="s">
        <v>70</v>
      </c>
      <c r="G21" s="70">
        <v>1</v>
      </c>
      <c r="H21" s="3"/>
      <c r="I21" s="103">
        <f t="shared" si="0"/>
        <v>0</v>
      </c>
      <c r="J21" s="4"/>
      <c r="K21" s="4"/>
      <c r="L21" s="4"/>
      <c r="M21" s="4"/>
    </row>
    <row r="22" spans="1:13" ht="169.2" customHeight="1" x14ac:dyDescent="0.3">
      <c r="A22" s="55">
        <v>16</v>
      </c>
      <c r="B22" s="56" t="s">
        <v>84</v>
      </c>
      <c r="C22" s="57" t="s">
        <v>85</v>
      </c>
      <c r="D22" s="58" t="s">
        <v>86</v>
      </c>
      <c r="E22" s="71" t="s">
        <v>87</v>
      </c>
      <c r="F22" s="60" t="s">
        <v>79</v>
      </c>
      <c r="G22" s="69">
        <v>1</v>
      </c>
      <c r="H22" s="3"/>
      <c r="I22" s="103">
        <f t="shared" si="0"/>
        <v>0</v>
      </c>
      <c r="J22" s="4"/>
      <c r="K22" s="4"/>
      <c r="L22" s="4"/>
      <c r="M22" s="4"/>
    </row>
    <row r="23" spans="1:13" ht="170.4" customHeight="1" x14ac:dyDescent="0.3">
      <c r="A23" s="55">
        <v>17</v>
      </c>
      <c r="B23" s="56" t="s">
        <v>88</v>
      </c>
      <c r="C23" s="57" t="s">
        <v>89</v>
      </c>
      <c r="D23" s="58" t="s">
        <v>90</v>
      </c>
      <c r="E23" s="72" t="s">
        <v>91</v>
      </c>
      <c r="F23" s="60" t="s">
        <v>79</v>
      </c>
      <c r="G23" s="69">
        <v>2</v>
      </c>
      <c r="H23" s="3"/>
      <c r="I23" s="103">
        <f t="shared" si="0"/>
        <v>0</v>
      </c>
      <c r="J23" s="4"/>
      <c r="K23" s="4"/>
      <c r="L23" s="4"/>
      <c r="M23" s="4"/>
    </row>
    <row r="24" spans="1:13" ht="182.4" customHeight="1" x14ac:dyDescent="0.3">
      <c r="A24" s="55">
        <v>18</v>
      </c>
      <c r="B24" s="56" t="s">
        <v>92</v>
      </c>
      <c r="C24" s="57" t="s">
        <v>93</v>
      </c>
      <c r="D24" s="58" t="s">
        <v>94</v>
      </c>
      <c r="E24" s="73" t="s">
        <v>95</v>
      </c>
      <c r="F24" s="60" t="s">
        <v>22</v>
      </c>
      <c r="G24" s="60">
        <v>2</v>
      </c>
      <c r="H24" s="3"/>
      <c r="I24" s="103">
        <f t="shared" si="0"/>
        <v>0</v>
      </c>
      <c r="J24" s="4"/>
      <c r="K24" s="4"/>
      <c r="L24" s="4"/>
      <c r="M24" s="4"/>
    </row>
    <row r="25" spans="1:13" ht="110.4" customHeight="1" x14ac:dyDescent="0.3">
      <c r="A25" s="55">
        <v>19</v>
      </c>
      <c r="B25" s="56" t="s">
        <v>96</v>
      </c>
      <c r="C25" s="57" t="s">
        <v>97</v>
      </c>
      <c r="D25" s="58" t="s">
        <v>98</v>
      </c>
      <c r="E25" s="66" t="s">
        <v>99</v>
      </c>
      <c r="F25" s="60" t="s">
        <v>56</v>
      </c>
      <c r="G25" s="60">
        <v>530</v>
      </c>
      <c r="H25" s="3"/>
      <c r="I25" s="103">
        <f t="shared" si="0"/>
        <v>0</v>
      </c>
      <c r="J25" s="4"/>
      <c r="K25" s="4"/>
      <c r="L25" s="4"/>
      <c r="M25" s="4"/>
    </row>
    <row r="26" spans="1:13" ht="124.8" customHeight="1" x14ac:dyDescent="0.3">
      <c r="A26" s="55">
        <v>20</v>
      </c>
      <c r="B26" s="56" t="s">
        <v>100</v>
      </c>
      <c r="C26" s="57" t="s">
        <v>101</v>
      </c>
      <c r="D26" s="58" t="s">
        <v>102</v>
      </c>
      <c r="E26" s="66" t="s">
        <v>103</v>
      </c>
      <c r="F26" s="60" t="s">
        <v>56</v>
      </c>
      <c r="G26" s="60">
        <v>310</v>
      </c>
      <c r="H26" s="3"/>
      <c r="I26" s="103">
        <f t="shared" si="0"/>
        <v>0</v>
      </c>
      <c r="J26" s="4"/>
      <c r="K26" s="4"/>
      <c r="L26" s="4"/>
      <c r="M26" s="4"/>
    </row>
    <row r="27" spans="1:13" ht="119.4" customHeight="1" x14ac:dyDescent="0.3">
      <c r="A27" s="55">
        <v>21</v>
      </c>
      <c r="B27" s="56" t="s">
        <v>104</v>
      </c>
      <c r="C27" s="57" t="s">
        <v>105</v>
      </c>
      <c r="D27" s="58" t="s">
        <v>106</v>
      </c>
      <c r="E27" s="73" t="s">
        <v>107</v>
      </c>
      <c r="F27" s="60" t="s">
        <v>56</v>
      </c>
      <c r="G27" s="60">
        <v>50</v>
      </c>
      <c r="H27" s="3"/>
      <c r="I27" s="103">
        <f t="shared" si="0"/>
        <v>0</v>
      </c>
      <c r="J27" s="4"/>
      <c r="K27" s="4"/>
      <c r="L27" s="4"/>
      <c r="M27" s="4"/>
    </row>
    <row r="28" spans="1:13" ht="131.4" customHeight="1" x14ac:dyDescent="0.3">
      <c r="A28" s="55">
        <v>22</v>
      </c>
      <c r="B28" s="56" t="s">
        <v>108</v>
      </c>
      <c r="C28" s="57" t="s">
        <v>109</v>
      </c>
      <c r="D28" s="58" t="s">
        <v>110</v>
      </c>
      <c r="E28" s="74" t="s">
        <v>111</v>
      </c>
      <c r="F28" s="60" t="s">
        <v>56</v>
      </c>
      <c r="G28" s="60">
        <v>850</v>
      </c>
      <c r="H28" s="6"/>
      <c r="I28" s="103">
        <f t="shared" ref="I28:I46" si="1">G28*H28</f>
        <v>0</v>
      </c>
      <c r="J28" s="7"/>
      <c r="K28" s="7"/>
      <c r="L28" s="7"/>
      <c r="M28" s="7"/>
    </row>
    <row r="29" spans="1:13" ht="98.4" customHeight="1" x14ac:dyDescent="0.3">
      <c r="A29" s="55">
        <v>23</v>
      </c>
      <c r="B29" s="56" t="s">
        <v>112</v>
      </c>
      <c r="C29" s="57" t="s">
        <v>113</v>
      </c>
      <c r="D29" s="58" t="s">
        <v>114</v>
      </c>
      <c r="E29" s="75" t="s">
        <v>115</v>
      </c>
      <c r="F29" s="60" t="s">
        <v>116</v>
      </c>
      <c r="G29" s="60">
        <v>15</v>
      </c>
      <c r="H29" s="6"/>
      <c r="I29" s="103">
        <f t="shared" si="1"/>
        <v>0</v>
      </c>
      <c r="J29" s="7"/>
      <c r="K29" s="7"/>
      <c r="L29" s="7"/>
      <c r="M29" s="7"/>
    </row>
    <row r="30" spans="1:13" ht="84" customHeight="1" x14ac:dyDescent="0.3">
      <c r="A30" s="55">
        <v>24</v>
      </c>
      <c r="B30" s="56" t="s">
        <v>117</v>
      </c>
      <c r="C30" s="57" t="s">
        <v>118</v>
      </c>
      <c r="D30" s="58" t="s">
        <v>119</v>
      </c>
      <c r="E30" s="75" t="s">
        <v>120</v>
      </c>
      <c r="F30" s="60" t="s">
        <v>116</v>
      </c>
      <c r="G30" s="60">
        <v>20</v>
      </c>
      <c r="H30" s="6"/>
      <c r="I30" s="103">
        <f t="shared" si="1"/>
        <v>0</v>
      </c>
      <c r="J30" s="7"/>
      <c r="K30" s="7"/>
      <c r="L30" s="7"/>
      <c r="M30" s="7"/>
    </row>
    <row r="31" spans="1:13" ht="90" customHeight="1" x14ac:dyDescent="0.3">
      <c r="A31" s="55">
        <v>25</v>
      </c>
      <c r="B31" s="56" t="s">
        <v>121</v>
      </c>
      <c r="C31" s="57" t="s">
        <v>122</v>
      </c>
      <c r="D31" s="58" t="s">
        <v>123</v>
      </c>
      <c r="E31" s="75" t="s">
        <v>124</v>
      </c>
      <c r="F31" s="60" t="s">
        <v>116</v>
      </c>
      <c r="G31" s="60">
        <v>5</v>
      </c>
      <c r="H31" s="6"/>
      <c r="I31" s="103">
        <f t="shared" si="1"/>
        <v>0</v>
      </c>
      <c r="J31" s="7"/>
      <c r="K31" s="7"/>
      <c r="L31" s="7"/>
      <c r="M31" s="7"/>
    </row>
    <row r="32" spans="1:13" ht="207" customHeight="1" x14ac:dyDescent="0.3">
      <c r="A32" s="55">
        <v>26</v>
      </c>
      <c r="B32" s="56" t="s">
        <v>125</v>
      </c>
      <c r="C32" s="57" t="s">
        <v>126</v>
      </c>
      <c r="D32" s="58" t="s">
        <v>127</v>
      </c>
      <c r="E32" s="75" t="s">
        <v>128</v>
      </c>
      <c r="F32" s="60" t="s">
        <v>129</v>
      </c>
      <c r="G32" s="60">
        <v>1</v>
      </c>
      <c r="H32" s="6"/>
      <c r="I32" s="103">
        <f t="shared" si="1"/>
        <v>0</v>
      </c>
      <c r="J32" s="7"/>
      <c r="K32" s="7"/>
      <c r="L32" s="7"/>
      <c r="M32" s="7"/>
    </row>
    <row r="33" spans="1:13" ht="222.6" customHeight="1" x14ac:dyDescent="0.3">
      <c r="A33" s="55">
        <v>27</v>
      </c>
      <c r="B33" s="56" t="s">
        <v>130</v>
      </c>
      <c r="C33" s="57" t="s">
        <v>131</v>
      </c>
      <c r="D33" s="58" t="s">
        <v>132</v>
      </c>
      <c r="E33" s="73" t="s">
        <v>133</v>
      </c>
      <c r="F33" s="60" t="s">
        <v>129</v>
      </c>
      <c r="G33" s="60">
        <v>1</v>
      </c>
      <c r="H33" s="6"/>
      <c r="I33" s="103">
        <f t="shared" si="1"/>
        <v>0</v>
      </c>
      <c r="J33" s="7"/>
      <c r="K33" s="7"/>
      <c r="L33" s="7"/>
      <c r="M33" s="7"/>
    </row>
    <row r="34" spans="1:13" ht="128.4" customHeight="1" x14ac:dyDescent="0.3">
      <c r="A34" s="55">
        <v>28</v>
      </c>
      <c r="B34" s="56" t="s">
        <v>134</v>
      </c>
      <c r="C34" s="57" t="s">
        <v>135</v>
      </c>
      <c r="D34" s="58" t="s">
        <v>136</v>
      </c>
      <c r="E34" s="76" t="s">
        <v>137</v>
      </c>
      <c r="F34" s="60" t="s">
        <v>31</v>
      </c>
      <c r="G34" s="70">
        <v>4</v>
      </c>
      <c r="H34" s="6"/>
      <c r="I34" s="103">
        <f t="shared" si="1"/>
        <v>0</v>
      </c>
      <c r="J34" s="7"/>
      <c r="K34" s="7"/>
      <c r="L34" s="7"/>
      <c r="M34" s="7"/>
    </row>
    <row r="35" spans="1:13" ht="161.4" customHeight="1" x14ac:dyDescent="0.3">
      <c r="A35" s="55">
        <v>29</v>
      </c>
      <c r="B35" s="56" t="s">
        <v>138</v>
      </c>
      <c r="C35" s="57" t="s">
        <v>139</v>
      </c>
      <c r="D35" s="62" t="s">
        <v>140</v>
      </c>
      <c r="E35" s="66" t="s">
        <v>141</v>
      </c>
      <c r="F35" s="60" t="s">
        <v>22</v>
      </c>
      <c r="G35" s="70">
        <v>1</v>
      </c>
      <c r="H35" s="6"/>
      <c r="I35" s="103">
        <f t="shared" si="1"/>
        <v>0</v>
      </c>
      <c r="J35" s="7"/>
      <c r="K35" s="7"/>
      <c r="L35" s="7"/>
      <c r="M35" s="7"/>
    </row>
    <row r="36" spans="1:13" ht="123" customHeight="1" x14ac:dyDescent="0.3">
      <c r="A36" s="55">
        <v>30</v>
      </c>
      <c r="B36" s="56" t="s">
        <v>142</v>
      </c>
      <c r="C36" s="57" t="s">
        <v>143</v>
      </c>
      <c r="D36" s="62" t="s">
        <v>144</v>
      </c>
      <c r="E36" s="66" t="s">
        <v>145</v>
      </c>
      <c r="F36" s="60" t="s">
        <v>129</v>
      </c>
      <c r="G36" s="70">
        <v>1</v>
      </c>
      <c r="H36" s="8"/>
      <c r="I36" s="103">
        <f t="shared" si="1"/>
        <v>0</v>
      </c>
      <c r="J36" s="9"/>
      <c r="K36" s="9"/>
      <c r="L36" s="9"/>
      <c r="M36" s="9"/>
    </row>
    <row r="37" spans="1:13" ht="115.8" customHeight="1" x14ac:dyDescent="0.3">
      <c r="A37" s="55">
        <v>31</v>
      </c>
      <c r="B37" s="56" t="s">
        <v>146</v>
      </c>
      <c r="C37" s="57" t="s">
        <v>147</v>
      </c>
      <c r="D37" s="62" t="s">
        <v>148</v>
      </c>
      <c r="E37" s="66" t="s">
        <v>149</v>
      </c>
      <c r="F37" s="60" t="s">
        <v>129</v>
      </c>
      <c r="G37" s="70">
        <v>1</v>
      </c>
      <c r="H37" s="8"/>
      <c r="I37" s="103">
        <f t="shared" si="1"/>
        <v>0</v>
      </c>
      <c r="J37" s="9"/>
      <c r="K37" s="9"/>
      <c r="L37" s="9"/>
      <c r="M37" s="9"/>
    </row>
    <row r="38" spans="1:13" ht="100.95" customHeight="1" x14ac:dyDescent="0.3">
      <c r="A38" s="55">
        <v>32</v>
      </c>
      <c r="B38" s="56" t="s">
        <v>150</v>
      </c>
      <c r="C38" s="57" t="s">
        <v>151</v>
      </c>
      <c r="D38" s="58" t="s">
        <v>152</v>
      </c>
      <c r="E38" s="66" t="s">
        <v>153</v>
      </c>
      <c r="F38" s="60" t="s">
        <v>56</v>
      </c>
      <c r="G38" s="70">
        <v>40</v>
      </c>
      <c r="H38" s="6"/>
      <c r="I38" s="103">
        <f t="shared" si="1"/>
        <v>0</v>
      </c>
      <c r="J38" s="7"/>
      <c r="K38" s="7"/>
      <c r="L38" s="7"/>
      <c r="M38" s="7"/>
    </row>
    <row r="39" spans="1:13" ht="88.8" customHeight="1" x14ac:dyDescent="0.3">
      <c r="A39" s="55">
        <v>33</v>
      </c>
      <c r="B39" s="56" t="s">
        <v>154</v>
      </c>
      <c r="C39" s="57" t="s">
        <v>155</v>
      </c>
      <c r="D39" s="58" t="s">
        <v>156</v>
      </c>
      <c r="E39" s="66" t="s">
        <v>157</v>
      </c>
      <c r="F39" s="60" t="s">
        <v>56</v>
      </c>
      <c r="G39" s="70">
        <v>10</v>
      </c>
      <c r="H39" s="8"/>
      <c r="I39" s="103">
        <f t="shared" si="1"/>
        <v>0</v>
      </c>
      <c r="J39" s="4"/>
      <c r="K39" s="4"/>
      <c r="L39" s="4"/>
      <c r="M39" s="4"/>
    </row>
    <row r="40" spans="1:13" ht="98.4" customHeight="1" x14ac:dyDescent="0.3">
      <c r="A40" s="55">
        <v>34</v>
      </c>
      <c r="B40" s="56" t="s">
        <v>158</v>
      </c>
      <c r="C40" s="57" t="s">
        <v>159</v>
      </c>
      <c r="D40" s="58" t="s">
        <v>160</v>
      </c>
      <c r="E40" s="66" t="s">
        <v>161</v>
      </c>
      <c r="F40" s="60" t="s">
        <v>129</v>
      </c>
      <c r="G40" s="70">
        <v>3</v>
      </c>
      <c r="H40" s="6"/>
      <c r="I40" s="103">
        <f t="shared" si="1"/>
        <v>0</v>
      </c>
      <c r="J40" s="7"/>
      <c r="K40" s="7"/>
      <c r="L40" s="7"/>
      <c r="M40" s="7"/>
    </row>
    <row r="41" spans="1:13" ht="122.4" customHeight="1" x14ac:dyDescent="0.3">
      <c r="A41" s="55">
        <v>35</v>
      </c>
      <c r="B41" s="56" t="s">
        <v>162</v>
      </c>
      <c r="C41" s="57" t="s">
        <v>163</v>
      </c>
      <c r="D41" s="58" t="s">
        <v>164</v>
      </c>
      <c r="E41" s="66" t="s">
        <v>165</v>
      </c>
      <c r="F41" s="60" t="s">
        <v>129</v>
      </c>
      <c r="G41" s="70">
        <v>3</v>
      </c>
      <c r="H41" s="6"/>
      <c r="I41" s="103">
        <f t="shared" si="1"/>
        <v>0</v>
      </c>
      <c r="J41" s="7"/>
      <c r="K41" s="7"/>
      <c r="L41" s="7"/>
      <c r="M41" s="7"/>
    </row>
    <row r="42" spans="1:13" ht="90.6" customHeight="1" x14ac:dyDescent="0.3">
      <c r="A42" s="55">
        <v>36</v>
      </c>
      <c r="B42" s="56" t="s">
        <v>166</v>
      </c>
      <c r="C42" s="57" t="s">
        <v>167</v>
      </c>
      <c r="D42" s="58" t="s">
        <v>168</v>
      </c>
      <c r="E42" s="66" t="s">
        <v>169</v>
      </c>
      <c r="F42" s="60" t="s">
        <v>170</v>
      </c>
      <c r="G42" s="70">
        <v>30</v>
      </c>
      <c r="H42" s="6"/>
      <c r="I42" s="103">
        <f t="shared" si="1"/>
        <v>0</v>
      </c>
      <c r="J42" s="7"/>
      <c r="K42" s="7"/>
      <c r="L42" s="7"/>
      <c r="M42" s="7"/>
    </row>
    <row r="43" spans="1:13" ht="152.4" customHeight="1" x14ac:dyDescent="0.3">
      <c r="A43" s="55">
        <v>37</v>
      </c>
      <c r="B43" s="56" t="s">
        <v>171</v>
      </c>
      <c r="C43" s="57" t="s">
        <v>172</v>
      </c>
      <c r="D43" s="58" t="s">
        <v>173</v>
      </c>
      <c r="E43" s="66" t="s">
        <v>174</v>
      </c>
      <c r="F43" s="60" t="s">
        <v>129</v>
      </c>
      <c r="G43" s="70">
        <v>1</v>
      </c>
      <c r="H43" s="6"/>
      <c r="I43" s="103">
        <f t="shared" si="1"/>
        <v>0</v>
      </c>
      <c r="J43" s="7"/>
      <c r="K43" s="7"/>
      <c r="L43" s="7"/>
      <c r="M43" s="7"/>
    </row>
    <row r="44" spans="1:13" ht="84" customHeight="1" x14ac:dyDescent="0.3">
      <c r="A44" s="55">
        <v>38</v>
      </c>
      <c r="B44" s="56" t="s">
        <v>175</v>
      </c>
      <c r="C44" s="57" t="s">
        <v>176</v>
      </c>
      <c r="D44" s="58" t="s">
        <v>177</v>
      </c>
      <c r="E44" s="66" t="s">
        <v>178</v>
      </c>
      <c r="F44" s="60" t="s">
        <v>129</v>
      </c>
      <c r="G44" s="70">
        <v>1</v>
      </c>
      <c r="H44" s="6"/>
      <c r="I44" s="103">
        <f t="shared" si="1"/>
        <v>0</v>
      </c>
      <c r="J44" s="7"/>
      <c r="K44" s="7"/>
      <c r="L44" s="7"/>
      <c r="M44" s="7"/>
    </row>
    <row r="45" spans="1:13" ht="92.4" customHeight="1" x14ac:dyDescent="0.3">
      <c r="A45" s="55">
        <v>39</v>
      </c>
      <c r="B45" s="56" t="s">
        <v>179</v>
      </c>
      <c r="C45" s="57" t="s">
        <v>180</v>
      </c>
      <c r="D45" s="58" t="s">
        <v>181</v>
      </c>
      <c r="E45" s="66" t="s">
        <v>182</v>
      </c>
      <c r="F45" s="60" t="s">
        <v>79</v>
      </c>
      <c r="G45" s="70">
        <v>1</v>
      </c>
      <c r="H45" s="6"/>
      <c r="I45" s="103">
        <f t="shared" si="1"/>
        <v>0</v>
      </c>
      <c r="J45" s="7"/>
      <c r="K45" s="7"/>
      <c r="L45" s="7"/>
      <c r="M45" s="7"/>
    </row>
    <row r="46" spans="1:13" ht="280.8" customHeight="1" thickBot="1" x14ac:dyDescent="0.35">
      <c r="A46" s="55">
        <v>40</v>
      </c>
      <c r="B46" s="56" t="s">
        <v>183</v>
      </c>
      <c r="C46" s="57" t="s">
        <v>184</v>
      </c>
      <c r="D46" s="77" t="s">
        <v>185</v>
      </c>
      <c r="E46" s="78" t="s">
        <v>186</v>
      </c>
      <c r="F46" s="79" t="s">
        <v>187</v>
      </c>
      <c r="G46" s="80">
        <v>1</v>
      </c>
      <c r="H46" s="6"/>
      <c r="I46" s="103">
        <f t="shared" si="1"/>
        <v>0</v>
      </c>
      <c r="J46" s="7"/>
      <c r="K46" s="7"/>
      <c r="L46" s="7"/>
      <c r="M46" s="7"/>
    </row>
    <row r="47" spans="1:13" s="1" customFormat="1" ht="42" customHeight="1" thickBot="1" x14ac:dyDescent="0.35">
      <c r="A47" s="51" t="s">
        <v>188</v>
      </c>
      <c r="B47" s="52"/>
      <c r="C47" s="53"/>
      <c r="D47" s="10"/>
      <c r="E47" s="11"/>
      <c r="F47" s="11"/>
      <c r="G47" s="43" t="s">
        <v>189</v>
      </c>
      <c r="H47" s="44"/>
      <c r="I47" s="45">
        <f>SUM(I7:I46)</f>
        <v>0</v>
      </c>
    </row>
    <row r="48" spans="1:13" s="1" customFormat="1" ht="42" customHeight="1" thickBot="1" x14ac:dyDescent="0.35">
      <c r="A48" s="51" t="s">
        <v>190</v>
      </c>
      <c r="B48" s="52"/>
      <c r="C48" s="53"/>
      <c r="D48" s="49" t="s">
        <v>191</v>
      </c>
      <c r="E48" s="50"/>
      <c r="F48" s="50"/>
      <c r="G48" s="46"/>
      <c r="H48" s="47"/>
      <c r="I48" s="48"/>
    </row>
    <row r="49" spans="1:13" s="1" customFormat="1" ht="58.2" customHeight="1" x14ac:dyDescent="0.3">
      <c r="A49" s="43" t="s">
        <v>192</v>
      </c>
      <c r="B49" s="54"/>
      <c r="C49" s="44"/>
      <c r="D49" s="12"/>
      <c r="E49" s="13"/>
      <c r="F49" s="13"/>
      <c r="G49" s="40" t="s">
        <v>345</v>
      </c>
      <c r="H49" s="41"/>
      <c r="I49" s="42"/>
    </row>
    <row r="50" spans="1:13" s="1" customFormat="1" ht="71.400000000000006" customHeight="1" x14ac:dyDescent="0.3">
      <c r="A50" s="39" t="s">
        <v>346</v>
      </c>
      <c r="B50" s="39"/>
      <c r="C50" s="39"/>
      <c r="D50" s="39"/>
      <c r="E50" s="39"/>
      <c r="F50" s="39"/>
      <c r="G50" s="39"/>
      <c r="H50" s="39"/>
      <c r="I50" s="39"/>
    </row>
    <row r="51" spans="1:13" s="1" customFormat="1" ht="71.400000000000006" customHeight="1" x14ac:dyDescent="0.3">
      <c r="A51" s="39" t="s">
        <v>347</v>
      </c>
      <c r="B51" s="39"/>
      <c r="C51" s="39"/>
      <c r="D51" s="39"/>
      <c r="E51" s="39"/>
      <c r="F51" s="39"/>
      <c r="G51" s="39"/>
      <c r="H51" s="39"/>
      <c r="I51" s="39"/>
    </row>
    <row r="52" spans="1:13" s="1" customFormat="1" ht="34.200000000000003" customHeight="1" x14ac:dyDescent="0.3">
      <c r="A52" s="14"/>
      <c r="B52" s="34" t="s">
        <v>193</v>
      </c>
      <c r="C52" s="15"/>
      <c r="D52" s="16"/>
      <c r="E52" s="17"/>
      <c r="F52" s="17"/>
      <c r="G52" s="18"/>
      <c r="H52" s="18"/>
      <c r="I52" s="18"/>
    </row>
    <row r="53" spans="1:13" s="1" customFormat="1" ht="34.200000000000003" customHeight="1" thickBot="1" x14ac:dyDescent="0.35">
      <c r="A53" s="14"/>
      <c r="B53" s="35"/>
      <c r="C53" s="19"/>
      <c r="D53" s="20"/>
      <c r="E53" s="17"/>
      <c r="F53" s="17"/>
      <c r="G53" s="18"/>
      <c r="H53" s="18"/>
      <c r="I53" s="18"/>
    </row>
    <row r="54" spans="1:13" s="1" customFormat="1" ht="30" customHeight="1" thickBot="1" x14ac:dyDescent="0.35">
      <c r="A54" s="14"/>
      <c r="B54" s="36" t="s">
        <v>194</v>
      </c>
      <c r="C54" s="21"/>
      <c r="D54" s="21"/>
      <c r="E54" s="38" t="s">
        <v>195</v>
      </c>
      <c r="F54" s="22"/>
      <c r="G54" s="22"/>
      <c r="H54" s="22"/>
      <c r="I54" s="22"/>
    </row>
    <row r="55" spans="1:13" s="1" customFormat="1" ht="30" customHeight="1" thickBot="1" x14ac:dyDescent="0.35">
      <c r="A55" s="23"/>
      <c r="B55" s="36"/>
      <c r="C55" s="21"/>
      <c r="D55" s="21"/>
      <c r="E55" s="38"/>
      <c r="F55" s="22"/>
      <c r="G55" s="22"/>
      <c r="H55" s="22"/>
      <c r="I55" s="22"/>
    </row>
    <row r="56" spans="1:13" s="1" customFormat="1" ht="42.75" customHeight="1" thickBot="1" x14ac:dyDescent="0.35">
      <c r="A56" s="23"/>
      <c r="B56" s="37" t="s">
        <v>196</v>
      </c>
      <c r="C56" s="21"/>
      <c r="D56" s="21"/>
      <c r="E56" s="36" t="s">
        <v>197</v>
      </c>
      <c r="F56" s="24"/>
      <c r="G56" s="24"/>
      <c r="H56" s="24"/>
      <c r="I56" s="24"/>
    </row>
    <row r="57" spans="1:13" s="1" customFormat="1" ht="19.2" customHeight="1" thickBot="1" x14ac:dyDescent="0.35">
      <c r="B57" s="36" t="s">
        <v>198</v>
      </c>
      <c r="C57" s="21"/>
      <c r="D57" s="21"/>
      <c r="E57" s="36"/>
      <c r="F57" s="24"/>
      <c r="G57" s="24"/>
      <c r="H57" s="24"/>
      <c r="I57" s="24"/>
    </row>
    <row r="58" spans="1:13" s="1" customFormat="1" ht="25.2" customHeight="1" thickBot="1" x14ac:dyDescent="0.35">
      <c r="B58" s="36"/>
      <c r="C58" s="21"/>
      <c r="D58" s="21"/>
      <c r="E58" s="36"/>
      <c r="F58" s="24"/>
      <c r="G58" s="24"/>
      <c r="H58" s="24"/>
      <c r="I58" s="24"/>
    </row>
    <row r="59" spans="1:13" s="1" customFormat="1" x14ac:dyDescent="0.3">
      <c r="A59" s="31"/>
      <c r="B59" s="32"/>
      <c r="C59" s="31"/>
      <c r="D59" s="31"/>
      <c r="E59" s="31"/>
      <c r="F59" s="32"/>
      <c r="G59" s="32"/>
      <c r="H59" s="32"/>
      <c r="I59" s="32"/>
    </row>
    <row r="60" spans="1:13" s="26" customFormat="1" ht="43.95" customHeight="1" x14ac:dyDescent="0.3">
      <c r="A60" s="33" t="s">
        <v>199</v>
      </c>
      <c r="B60" s="33"/>
      <c r="C60" s="33"/>
      <c r="D60" s="33"/>
      <c r="E60" s="33"/>
      <c r="F60" s="33"/>
      <c r="G60" s="33"/>
      <c r="H60" s="33"/>
      <c r="I60" s="33"/>
      <c r="J60" s="25"/>
      <c r="K60" s="25"/>
      <c r="L60" s="25"/>
      <c r="M60" s="25"/>
    </row>
    <row r="61" spans="1:13" s="26" customFormat="1" ht="36.6" customHeight="1" x14ac:dyDescent="0.3">
      <c r="A61" s="33" t="s">
        <v>200</v>
      </c>
      <c r="B61" s="33"/>
      <c r="C61" s="33"/>
      <c r="D61" s="33"/>
      <c r="E61" s="33"/>
      <c r="F61" s="33"/>
      <c r="G61" s="33"/>
      <c r="H61" s="33"/>
      <c r="I61" s="33"/>
      <c r="J61" s="25"/>
      <c r="K61" s="25"/>
      <c r="L61" s="25"/>
      <c r="M61" s="25"/>
    </row>
  </sheetData>
  <sheetProtection algorithmName="SHA-512" hashValue="GGIIOtBot94MVGw4Ewk0T1hpf5/6qEohLufMnQR1v6d3LbW0cUleheSrYnDGHT//Y0vil3s02Psrca9IOOldHA==" saltValue="Hg+NoxP6PB9mJn8krJ2mvQ==" spinCount="100000" sheet="1" objects="1" scenarios="1"/>
  <protectedRanges>
    <protectedRange sqref="F54:I58" name="Range6"/>
    <protectedRange sqref="C52:D58" name="Range5"/>
    <protectedRange sqref="D49" name="Range4"/>
    <protectedRange sqref="D47" name="Range3"/>
    <protectedRange sqref="J7:M46" name="Range2"/>
    <protectedRange sqref="H7:H46" name="Range1"/>
  </protectedRanges>
  <mergeCells count="39">
    <mergeCell ref="A60:I60"/>
    <mergeCell ref="A61:I61"/>
    <mergeCell ref="I5:I6"/>
    <mergeCell ref="A47:C47"/>
    <mergeCell ref="D47:F47"/>
    <mergeCell ref="G47:H48"/>
    <mergeCell ref="I47:I48"/>
    <mergeCell ref="A48:C48"/>
    <mergeCell ref="D48:F48"/>
    <mergeCell ref="B54:B55"/>
    <mergeCell ref="E56:E58"/>
    <mergeCell ref="F56:I58"/>
    <mergeCell ref="A49:C49"/>
    <mergeCell ref="D49:F49"/>
    <mergeCell ref="G49:I49"/>
    <mergeCell ref="C56:D56"/>
    <mergeCell ref="J5:L5"/>
    <mergeCell ref="M5:M6"/>
    <mergeCell ref="A1:M1"/>
    <mergeCell ref="A2:M2"/>
    <mergeCell ref="A3:M3"/>
    <mergeCell ref="A4:M4"/>
    <mergeCell ref="A5:A6"/>
    <mergeCell ref="B5:B6"/>
    <mergeCell ref="C5:C6"/>
    <mergeCell ref="D5:D6"/>
    <mergeCell ref="E5:E6"/>
    <mergeCell ref="F5:F6"/>
    <mergeCell ref="G5:G6"/>
    <mergeCell ref="H5:H6"/>
    <mergeCell ref="E54:E55"/>
    <mergeCell ref="F54:I55"/>
    <mergeCell ref="A50:I50"/>
    <mergeCell ref="A51:I51"/>
    <mergeCell ref="B57:B58"/>
    <mergeCell ref="C57:D58"/>
    <mergeCell ref="B52:B53"/>
    <mergeCell ref="C52:D53"/>
    <mergeCell ref="C54:D55"/>
  </mergeCells>
  <phoneticPr fontId="7" type="noConversion"/>
  <conditionalFormatting sqref="E17">
    <cfRule type="duplicateValues" dxfId="16" priority="2"/>
  </conditionalFormatting>
  <conditionalFormatting sqref="E32:E33">
    <cfRule type="duplicateValues" dxfId="15" priority="3"/>
  </conditionalFormatting>
  <conditionalFormatting sqref="G7:G46">
    <cfRule type="cellIs" dxfId="14" priority="1" operator="equal">
      <formula>0</formula>
    </cfRule>
  </conditionalFormatting>
  <printOptions horizontalCentered="1"/>
  <pageMargins left="0.25" right="0.25" top="0.75" bottom="1.25" header="0.3" footer="0.3"/>
  <pageSetup scale="33"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C32A-91AE-4655-BAFC-36BAEB18377E}">
  <sheetPr>
    <pageSetUpPr fitToPage="1"/>
  </sheetPr>
  <dimension ref="A1:M39"/>
  <sheetViews>
    <sheetView topLeftCell="A23" zoomScale="70" zoomScaleNormal="70" workbookViewId="0">
      <selection activeCell="E24" sqref="E24"/>
    </sheetView>
  </sheetViews>
  <sheetFormatPr defaultColWidth="12.44140625" defaultRowHeight="14.4" x14ac:dyDescent="0.3"/>
  <cols>
    <col min="1" max="1" width="5.6640625" style="27" customWidth="1"/>
    <col min="2" max="3" width="19.109375" style="27" customWidth="1"/>
    <col min="4" max="4" width="96.109375" style="27" customWidth="1"/>
    <col min="5" max="5" width="73.5546875" style="28" customWidth="1"/>
    <col min="6" max="6" width="14.33203125" style="28" customWidth="1"/>
    <col min="7" max="7" width="14.33203125" style="29" customWidth="1"/>
    <col min="8" max="8" width="20.33203125" style="30" customWidth="1"/>
    <col min="9" max="9" width="25.109375" style="28" customWidth="1"/>
    <col min="10" max="10" width="22.44140625" style="30" customWidth="1"/>
    <col min="11" max="11" width="24.6640625" style="30" customWidth="1"/>
    <col min="12" max="12" width="23.5546875" style="30" customWidth="1"/>
    <col min="13" max="13" width="38.5546875" style="30" customWidth="1"/>
    <col min="14" max="16384" width="12.44140625" style="5"/>
  </cols>
  <sheetData>
    <row r="1" spans="1:13" s="1" customFormat="1" ht="78" customHeight="1" x14ac:dyDescent="0.3">
      <c r="A1" s="86" t="s">
        <v>201</v>
      </c>
      <c r="B1" s="87"/>
      <c r="C1" s="87"/>
      <c r="D1" s="87"/>
      <c r="E1" s="87"/>
      <c r="F1" s="87"/>
      <c r="G1" s="87"/>
      <c r="H1" s="87"/>
      <c r="I1" s="87"/>
      <c r="J1" s="87"/>
      <c r="K1" s="87"/>
      <c r="L1" s="87"/>
      <c r="M1" s="88"/>
    </row>
    <row r="2" spans="1:13" s="1" customFormat="1" ht="78" customHeight="1" x14ac:dyDescent="0.3">
      <c r="A2" s="81" t="s">
        <v>202</v>
      </c>
      <c r="B2" s="81"/>
      <c r="C2" s="81"/>
      <c r="D2" s="81"/>
      <c r="E2" s="81"/>
      <c r="F2" s="81"/>
      <c r="G2" s="81"/>
      <c r="H2" s="81"/>
      <c r="I2" s="81"/>
      <c r="J2" s="81"/>
      <c r="K2" s="81"/>
      <c r="L2" s="81"/>
      <c r="M2" s="81"/>
    </row>
    <row r="3" spans="1:13" s="1" customFormat="1" ht="112.95" customHeight="1" x14ac:dyDescent="0.3">
      <c r="A3" s="82" t="s">
        <v>2</v>
      </c>
      <c r="B3" s="83"/>
      <c r="C3" s="83"/>
      <c r="D3" s="83"/>
      <c r="E3" s="83"/>
      <c r="F3" s="83"/>
      <c r="G3" s="83"/>
      <c r="H3" s="83"/>
      <c r="I3" s="83"/>
      <c r="J3" s="83"/>
      <c r="K3" s="83"/>
      <c r="L3" s="83"/>
      <c r="M3" s="83"/>
    </row>
    <row r="4" spans="1:13" s="1" customFormat="1" ht="121.2" customHeight="1" thickBot="1" x14ac:dyDescent="0.35">
      <c r="A4" s="84" t="s">
        <v>3</v>
      </c>
      <c r="B4" s="85"/>
      <c r="C4" s="85"/>
      <c r="D4" s="85"/>
      <c r="E4" s="85"/>
      <c r="F4" s="85"/>
      <c r="G4" s="85"/>
      <c r="H4" s="85"/>
      <c r="I4" s="85"/>
      <c r="J4" s="85"/>
      <c r="K4" s="85"/>
      <c r="L4" s="85"/>
      <c r="M4" s="85"/>
    </row>
    <row r="5" spans="1:13" s="2" customFormat="1" ht="58.95" customHeight="1" thickBot="1" x14ac:dyDescent="0.35">
      <c r="A5" s="89" t="s">
        <v>4</v>
      </c>
      <c r="B5" s="90" t="s">
        <v>5</v>
      </c>
      <c r="C5" s="90" t="s">
        <v>6</v>
      </c>
      <c r="D5" s="90" t="s">
        <v>7</v>
      </c>
      <c r="E5" s="90" t="s">
        <v>8</v>
      </c>
      <c r="F5" s="90" t="s">
        <v>9</v>
      </c>
      <c r="G5" s="90" t="s">
        <v>10</v>
      </c>
      <c r="H5" s="90" t="s">
        <v>11</v>
      </c>
      <c r="I5" s="91" t="s">
        <v>12</v>
      </c>
      <c r="J5" s="92" t="s">
        <v>13</v>
      </c>
      <c r="K5" s="93"/>
      <c r="L5" s="94"/>
      <c r="M5" s="95" t="s">
        <v>14</v>
      </c>
    </row>
    <row r="6" spans="1:13" s="2" customFormat="1" ht="86.4" customHeight="1" thickBot="1" x14ac:dyDescent="0.35">
      <c r="A6" s="96"/>
      <c r="B6" s="97"/>
      <c r="C6" s="97"/>
      <c r="D6" s="97"/>
      <c r="E6" s="97"/>
      <c r="F6" s="97"/>
      <c r="G6" s="97"/>
      <c r="H6" s="97"/>
      <c r="I6" s="98"/>
      <c r="J6" s="99" t="s">
        <v>15</v>
      </c>
      <c r="K6" s="100" t="s">
        <v>16</v>
      </c>
      <c r="L6" s="101" t="s">
        <v>17</v>
      </c>
      <c r="M6" s="102"/>
    </row>
    <row r="7" spans="1:13" ht="195" customHeight="1" x14ac:dyDescent="0.3">
      <c r="A7" s="104">
        <v>1</v>
      </c>
      <c r="B7" s="105" t="s">
        <v>203</v>
      </c>
      <c r="C7" s="106" t="s">
        <v>204</v>
      </c>
      <c r="D7" s="107" t="s">
        <v>205</v>
      </c>
      <c r="E7" s="108" t="s">
        <v>206</v>
      </c>
      <c r="F7" s="109" t="s">
        <v>187</v>
      </c>
      <c r="G7" s="60">
        <v>2</v>
      </c>
      <c r="H7" s="3"/>
      <c r="I7" s="103">
        <f>G7*H7</f>
        <v>0</v>
      </c>
      <c r="J7" s="4"/>
      <c r="K7" s="4"/>
      <c r="L7" s="4"/>
      <c r="M7" s="4"/>
    </row>
    <row r="8" spans="1:13" ht="195" customHeight="1" x14ac:dyDescent="0.3">
      <c r="A8" s="104">
        <v>2</v>
      </c>
      <c r="B8" s="110" t="s">
        <v>207</v>
      </c>
      <c r="C8" s="111" t="s">
        <v>208</v>
      </c>
      <c r="D8" s="112" t="s">
        <v>209</v>
      </c>
      <c r="E8" s="113" t="s">
        <v>210</v>
      </c>
      <c r="F8" s="79" t="s">
        <v>187</v>
      </c>
      <c r="G8" s="60">
        <v>1</v>
      </c>
      <c r="H8" s="3"/>
      <c r="I8" s="103">
        <f t="shared" ref="I8:I24" si="0">G8*H8</f>
        <v>0</v>
      </c>
      <c r="J8" s="4"/>
      <c r="K8" s="4"/>
      <c r="L8" s="4"/>
      <c r="M8" s="4"/>
    </row>
    <row r="9" spans="1:13" ht="195" customHeight="1" x14ac:dyDescent="0.3">
      <c r="A9" s="104">
        <v>3</v>
      </c>
      <c r="B9" s="114" t="s">
        <v>211</v>
      </c>
      <c r="C9" s="115" t="s">
        <v>212</v>
      </c>
      <c r="D9" s="116" t="s">
        <v>213</v>
      </c>
      <c r="E9" s="117" t="s">
        <v>214</v>
      </c>
      <c r="F9" s="79" t="s">
        <v>187</v>
      </c>
      <c r="G9" s="118">
        <v>1</v>
      </c>
      <c r="H9" s="3"/>
      <c r="I9" s="103">
        <f t="shared" si="0"/>
        <v>0</v>
      </c>
      <c r="J9" s="4"/>
      <c r="K9" s="4"/>
      <c r="L9" s="4"/>
      <c r="M9" s="4"/>
    </row>
    <row r="10" spans="1:13" ht="195" customHeight="1" x14ac:dyDescent="0.3">
      <c r="A10" s="104">
        <v>4</v>
      </c>
      <c r="B10" s="110" t="s">
        <v>215</v>
      </c>
      <c r="C10" s="111" t="s">
        <v>216</v>
      </c>
      <c r="D10" s="112" t="s">
        <v>217</v>
      </c>
      <c r="E10" s="119" t="s">
        <v>218</v>
      </c>
      <c r="F10" s="79" t="s">
        <v>187</v>
      </c>
      <c r="G10" s="80">
        <v>1</v>
      </c>
      <c r="H10" s="3"/>
      <c r="I10" s="103">
        <f t="shared" si="0"/>
        <v>0</v>
      </c>
      <c r="J10" s="4"/>
      <c r="K10" s="4"/>
      <c r="L10" s="4"/>
      <c r="M10" s="4"/>
    </row>
    <row r="11" spans="1:13" ht="195" customHeight="1" x14ac:dyDescent="0.3">
      <c r="A11" s="104">
        <v>5</v>
      </c>
      <c r="B11" s="110" t="s">
        <v>57</v>
      </c>
      <c r="C11" s="111" t="s">
        <v>58</v>
      </c>
      <c r="D11" s="112" t="s">
        <v>219</v>
      </c>
      <c r="E11" s="119" t="s">
        <v>220</v>
      </c>
      <c r="F11" s="79" t="s">
        <v>221</v>
      </c>
      <c r="G11" s="60">
        <v>260</v>
      </c>
      <c r="H11" s="3"/>
      <c r="I11" s="103">
        <f t="shared" si="0"/>
        <v>0</v>
      </c>
      <c r="J11" s="4"/>
      <c r="K11" s="4"/>
      <c r="L11" s="4"/>
      <c r="M11" s="4"/>
    </row>
    <row r="12" spans="1:13" ht="195" customHeight="1" x14ac:dyDescent="0.3">
      <c r="A12" s="104">
        <v>6</v>
      </c>
      <c r="B12" s="110" t="s">
        <v>52</v>
      </c>
      <c r="C12" s="111" t="s">
        <v>53</v>
      </c>
      <c r="D12" s="112" t="s">
        <v>222</v>
      </c>
      <c r="E12" s="119" t="s">
        <v>223</v>
      </c>
      <c r="F12" s="79" t="s">
        <v>221</v>
      </c>
      <c r="G12" s="60">
        <v>10</v>
      </c>
      <c r="H12" s="3"/>
      <c r="I12" s="103">
        <f t="shared" si="0"/>
        <v>0</v>
      </c>
      <c r="J12" s="4"/>
      <c r="K12" s="4"/>
      <c r="L12" s="4"/>
      <c r="M12" s="4"/>
    </row>
    <row r="13" spans="1:13" ht="195" customHeight="1" x14ac:dyDescent="0.3">
      <c r="A13" s="104">
        <v>7</v>
      </c>
      <c r="B13" s="120" t="s">
        <v>224</v>
      </c>
      <c r="C13" s="121" t="s">
        <v>225</v>
      </c>
      <c r="D13" s="122" t="s">
        <v>226</v>
      </c>
      <c r="E13" s="123" t="s">
        <v>227</v>
      </c>
      <c r="F13" s="79" t="s">
        <v>22</v>
      </c>
      <c r="G13" s="124">
        <v>1</v>
      </c>
      <c r="H13" s="3"/>
      <c r="I13" s="103">
        <f t="shared" si="0"/>
        <v>0</v>
      </c>
      <c r="J13" s="4"/>
      <c r="K13" s="4"/>
      <c r="L13" s="4"/>
      <c r="M13" s="4"/>
    </row>
    <row r="14" spans="1:13" ht="195" customHeight="1" x14ac:dyDescent="0.3">
      <c r="A14" s="104">
        <v>8</v>
      </c>
      <c r="B14" s="120" t="s">
        <v>228</v>
      </c>
      <c r="C14" s="121" t="s">
        <v>229</v>
      </c>
      <c r="D14" s="122" t="s">
        <v>230</v>
      </c>
      <c r="E14" s="123" t="s">
        <v>231</v>
      </c>
      <c r="F14" s="79" t="s">
        <v>22</v>
      </c>
      <c r="G14" s="80">
        <v>1</v>
      </c>
      <c r="H14" s="3"/>
      <c r="I14" s="103">
        <f t="shared" si="0"/>
        <v>0</v>
      </c>
      <c r="J14" s="4"/>
      <c r="K14" s="4"/>
      <c r="L14" s="4"/>
      <c r="M14" s="4"/>
    </row>
    <row r="15" spans="1:13" ht="195" customHeight="1" x14ac:dyDescent="0.3">
      <c r="A15" s="104">
        <v>9</v>
      </c>
      <c r="B15" s="114" t="s">
        <v>232</v>
      </c>
      <c r="C15" s="115" t="s">
        <v>233</v>
      </c>
      <c r="D15" s="116" t="s">
        <v>234</v>
      </c>
      <c r="E15" s="125" t="s">
        <v>235</v>
      </c>
      <c r="F15" s="79" t="s">
        <v>236</v>
      </c>
      <c r="G15" s="80">
        <v>15</v>
      </c>
      <c r="H15" s="3"/>
      <c r="I15" s="103">
        <f t="shared" si="0"/>
        <v>0</v>
      </c>
      <c r="J15" s="4"/>
      <c r="K15" s="4"/>
      <c r="L15" s="4"/>
      <c r="M15" s="4"/>
    </row>
    <row r="16" spans="1:13" ht="195" customHeight="1" x14ac:dyDescent="0.3">
      <c r="A16" s="104">
        <v>10</v>
      </c>
      <c r="B16" s="114" t="s">
        <v>237</v>
      </c>
      <c r="C16" s="115" t="s">
        <v>101</v>
      </c>
      <c r="D16" s="116" t="s">
        <v>238</v>
      </c>
      <c r="E16" s="125" t="s">
        <v>239</v>
      </c>
      <c r="F16" s="79" t="s">
        <v>236</v>
      </c>
      <c r="G16" s="80">
        <v>270</v>
      </c>
      <c r="H16" s="3"/>
      <c r="I16" s="103">
        <f t="shared" si="0"/>
        <v>0</v>
      </c>
      <c r="J16" s="4"/>
      <c r="K16" s="4"/>
      <c r="L16" s="4"/>
      <c r="M16" s="4"/>
    </row>
    <row r="17" spans="1:13" ht="195" customHeight="1" x14ac:dyDescent="0.3">
      <c r="A17" s="104">
        <v>11</v>
      </c>
      <c r="B17" s="114" t="s">
        <v>240</v>
      </c>
      <c r="C17" s="115" t="s">
        <v>241</v>
      </c>
      <c r="D17" s="116" t="s">
        <v>242</v>
      </c>
      <c r="E17" s="123" t="s">
        <v>243</v>
      </c>
      <c r="F17" s="79" t="s">
        <v>236</v>
      </c>
      <c r="G17" s="80">
        <v>270</v>
      </c>
      <c r="H17" s="3"/>
      <c r="I17" s="103">
        <f t="shared" si="0"/>
        <v>0</v>
      </c>
      <c r="J17" s="4"/>
      <c r="K17" s="4"/>
      <c r="L17" s="4"/>
      <c r="M17" s="4"/>
    </row>
    <row r="18" spans="1:13" ht="195" customHeight="1" x14ac:dyDescent="0.3">
      <c r="A18" s="104">
        <v>12</v>
      </c>
      <c r="B18" s="126" t="s">
        <v>125</v>
      </c>
      <c r="C18" s="57" t="s">
        <v>126</v>
      </c>
      <c r="D18" s="127" t="s">
        <v>244</v>
      </c>
      <c r="E18" s="75" t="s">
        <v>245</v>
      </c>
      <c r="F18" s="60" t="s">
        <v>129</v>
      </c>
      <c r="G18" s="60">
        <v>1</v>
      </c>
      <c r="H18" s="3"/>
      <c r="I18" s="103">
        <f t="shared" si="0"/>
        <v>0</v>
      </c>
      <c r="J18" s="4"/>
      <c r="K18" s="4"/>
      <c r="L18" s="4"/>
      <c r="M18" s="4"/>
    </row>
    <row r="19" spans="1:13" ht="195" customHeight="1" x14ac:dyDescent="0.3">
      <c r="A19" s="104">
        <v>13</v>
      </c>
      <c r="B19" s="56" t="s">
        <v>130</v>
      </c>
      <c r="C19" s="57" t="s">
        <v>131</v>
      </c>
      <c r="D19" s="58" t="s">
        <v>132</v>
      </c>
      <c r="E19" s="73" t="s">
        <v>133</v>
      </c>
      <c r="F19" s="60" t="s">
        <v>129</v>
      </c>
      <c r="G19" s="60">
        <v>1</v>
      </c>
      <c r="H19" s="3"/>
      <c r="I19" s="103">
        <f t="shared" si="0"/>
        <v>0</v>
      </c>
      <c r="J19" s="4"/>
      <c r="K19" s="4"/>
      <c r="L19" s="4"/>
      <c r="M19" s="4"/>
    </row>
    <row r="20" spans="1:13" ht="195" customHeight="1" x14ac:dyDescent="0.3">
      <c r="A20" s="104">
        <v>14</v>
      </c>
      <c r="B20" s="128" t="s">
        <v>134</v>
      </c>
      <c r="C20" s="129" t="s">
        <v>135</v>
      </c>
      <c r="D20" s="130" t="s">
        <v>246</v>
      </c>
      <c r="E20" s="131" t="s">
        <v>247</v>
      </c>
      <c r="F20" s="60" t="s">
        <v>31</v>
      </c>
      <c r="G20" s="132">
        <v>4</v>
      </c>
      <c r="H20" s="3"/>
      <c r="I20" s="103">
        <f t="shared" si="0"/>
        <v>0</v>
      </c>
      <c r="J20" s="4"/>
      <c r="K20" s="4"/>
      <c r="L20" s="4"/>
      <c r="M20" s="4"/>
    </row>
    <row r="21" spans="1:13" ht="195" customHeight="1" x14ac:dyDescent="0.3">
      <c r="A21" s="104">
        <v>15</v>
      </c>
      <c r="B21" s="110" t="s">
        <v>117</v>
      </c>
      <c r="C21" s="111" t="s">
        <v>118</v>
      </c>
      <c r="D21" s="112" t="s">
        <v>248</v>
      </c>
      <c r="E21" s="113" t="s">
        <v>249</v>
      </c>
      <c r="F21" s="79" t="s">
        <v>116</v>
      </c>
      <c r="G21" s="80">
        <v>4</v>
      </c>
      <c r="H21" s="3"/>
      <c r="I21" s="103">
        <f t="shared" si="0"/>
        <v>0</v>
      </c>
      <c r="J21" s="4"/>
      <c r="K21" s="4"/>
      <c r="L21" s="4"/>
      <c r="M21" s="4"/>
    </row>
    <row r="22" spans="1:13" ht="195" customHeight="1" x14ac:dyDescent="0.3">
      <c r="A22" s="104">
        <v>16</v>
      </c>
      <c r="B22" s="110" t="s">
        <v>121</v>
      </c>
      <c r="C22" s="111" t="s">
        <v>122</v>
      </c>
      <c r="D22" s="112" t="s">
        <v>250</v>
      </c>
      <c r="E22" s="113" t="s">
        <v>251</v>
      </c>
      <c r="F22" s="79" t="s">
        <v>116</v>
      </c>
      <c r="G22" s="80">
        <v>4</v>
      </c>
      <c r="H22" s="3"/>
      <c r="I22" s="103">
        <f t="shared" si="0"/>
        <v>0</v>
      </c>
      <c r="J22" s="4"/>
      <c r="K22" s="4"/>
      <c r="L22" s="4"/>
      <c r="M22" s="4"/>
    </row>
    <row r="23" spans="1:13" ht="195" customHeight="1" x14ac:dyDescent="0.3">
      <c r="A23" s="104">
        <v>17</v>
      </c>
      <c r="B23" s="126" t="s">
        <v>112</v>
      </c>
      <c r="C23" s="57" t="s">
        <v>113</v>
      </c>
      <c r="D23" s="127" t="s">
        <v>252</v>
      </c>
      <c r="E23" s="75" t="s">
        <v>253</v>
      </c>
      <c r="F23" s="60" t="s">
        <v>116</v>
      </c>
      <c r="G23" s="60">
        <v>4</v>
      </c>
      <c r="H23" s="3"/>
      <c r="I23" s="103">
        <f t="shared" si="0"/>
        <v>0</v>
      </c>
      <c r="J23" s="4"/>
      <c r="K23" s="4"/>
      <c r="L23" s="4"/>
      <c r="M23" s="4"/>
    </row>
    <row r="24" spans="1:13" ht="195" customHeight="1" thickBot="1" x14ac:dyDescent="0.35">
      <c r="A24" s="104">
        <v>18</v>
      </c>
      <c r="B24" s="110" t="s">
        <v>183</v>
      </c>
      <c r="C24" s="111" t="s">
        <v>184</v>
      </c>
      <c r="D24" s="133" t="s">
        <v>254</v>
      </c>
      <c r="E24" s="78" t="s">
        <v>186</v>
      </c>
      <c r="F24" s="79" t="s">
        <v>187</v>
      </c>
      <c r="G24" s="80">
        <v>1</v>
      </c>
      <c r="H24" s="3"/>
      <c r="I24" s="103">
        <f t="shared" si="0"/>
        <v>0</v>
      </c>
      <c r="J24" s="4"/>
      <c r="K24" s="4"/>
      <c r="L24" s="4"/>
      <c r="M24" s="4"/>
    </row>
    <row r="25" spans="1:13" s="1" customFormat="1" ht="42" customHeight="1" thickBot="1" x14ac:dyDescent="0.35">
      <c r="A25" s="51" t="s">
        <v>188</v>
      </c>
      <c r="B25" s="52"/>
      <c r="C25" s="53"/>
      <c r="D25" s="10"/>
      <c r="E25" s="11"/>
      <c r="F25" s="11"/>
      <c r="G25" s="43" t="s">
        <v>189</v>
      </c>
      <c r="H25" s="44"/>
      <c r="I25" s="45">
        <f>SUM(I7:I24)</f>
        <v>0</v>
      </c>
    </row>
    <row r="26" spans="1:13" s="1" customFormat="1" ht="42" customHeight="1" thickBot="1" x14ac:dyDescent="0.35">
      <c r="A26" s="51" t="s">
        <v>190</v>
      </c>
      <c r="B26" s="52"/>
      <c r="C26" s="53"/>
      <c r="D26" s="49" t="s">
        <v>191</v>
      </c>
      <c r="E26" s="50"/>
      <c r="F26" s="50"/>
      <c r="G26" s="46"/>
      <c r="H26" s="47"/>
      <c r="I26" s="48"/>
    </row>
    <row r="27" spans="1:13" s="1" customFormat="1" ht="58.2" customHeight="1" x14ac:dyDescent="0.3">
      <c r="A27" s="43" t="s">
        <v>192</v>
      </c>
      <c r="B27" s="54"/>
      <c r="C27" s="44"/>
      <c r="D27" s="12"/>
      <c r="E27" s="13"/>
      <c r="F27" s="13"/>
      <c r="G27" s="40" t="s">
        <v>345</v>
      </c>
      <c r="H27" s="41"/>
      <c r="I27" s="42"/>
    </row>
    <row r="28" spans="1:13" s="1" customFormat="1" ht="71.400000000000006" customHeight="1" x14ac:dyDescent="0.3">
      <c r="A28" s="39" t="s">
        <v>346</v>
      </c>
      <c r="B28" s="39"/>
      <c r="C28" s="39"/>
      <c r="D28" s="39"/>
      <c r="E28" s="39"/>
      <c r="F28" s="39"/>
      <c r="G28" s="39"/>
      <c r="H28" s="39"/>
      <c r="I28" s="39"/>
    </row>
    <row r="29" spans="1:13" s="1" customFormat="1" ht="71.400000000000006" customHeight="1" x14ac:dyDescent="0.3">
      <c r="A29" s="39" t="s">
        <v>347</v>
      </c>
      <c r="B29" s="39"/>
      <c r="C29" s="39"/>
      <c r="D29" s="39"/>
      <c r="E29" s="39"/>
      <c r="F29" s="39"/>
      <c r="G29" s="39"/>
      <c r="H29" s="39"/>
      <c r="I29" s="39"/>
    </row>
    <row r="30" spans="1:13" s="1" customFormat="1" ht="34.200000000000003" customHeight="1" x14ac:dyDescent="0.3">
      <c r="A30" s="14"/>
      <c r="B30" s="34" t="s">
        <v>193</v>
      </c>
      <c r="C30" s="15"/>
      <c r="D30" s="16"/>
      <c r="E30" s="17"/>
      <c r="F30" s="17"/>
      <c r="G30" s="18"/>
      <c r="H30" s="18"/>
      <c r="I30" s="18"/>
    </row>
    <row r="31" spans="1:13" s="1" customFormat="1" ht="34.200000000000003" customHeight="1" thickBot="1" x14ac:dyDescent="0.35">
      <c r="A31" s="14"/>
      <c r="B31" s="35"/>
      <c r="C31" s="19"/>
      <c r="D31" s="20"/>
      <c r="E31" s="17"/>
      <c r="F31" s="17"/>
      <c r="G31" s="18"/>
      <c r="H31" s="18"/>
      <c r="I31" s="18"/>
    </row>
    <row r="32" spans="1:13" s="1" customFormat="1" ht="30" customHeight="1" thickBot="1" x14ac:dyDescent="0.35">
      <c r="A32" s="14"/>
      <c r="B32" s="36" t="s">
        <v>194</v>
      </c>
      <c r="C32" s="21"/>
      <c r="D32" s="21"/>
      <c r="E32" s="38" t="s">
        <v>195</v>
      </c>
      <c r="F32" s="22"/>
      <c r="G32" s="22"/>
      <c r="H32" s="22"/>
      <c r="I32" s="22"/>
    </row>
    <row r="33" spans="1:13" s="1" customFormat="1" ht="30" customHeight="1" thickBot="1" x14ac:dyDescent="0.35">
      <c r="A33" s="23"/>
      <c r="B33" s="36"/>
      <c r="C33" s="21"/>
      <c r="D33" s="21"/>
      <c r="E33" s="38"/>
      <c r="F33" s="22"/>
      <c r="G33" s="22"/>
      <c r="H33" s="22"/>
      <c r="I33" s="22"/>
    </row>
    <row r="34" spans="1:13" s="1" customFormat="1" ht="42.75" customHeight="1" thickBot="1" x14ac:dyDescent="0.35">
      <c r="A34" s="23"/>
      <c r="B34" s="37" t="s">
        <v>196</v>
      </c>
      <c r="C34" s="21"/>
      <c r="D34" s="21"/>
      <c r="E34" s="36" t="s">
        <v>197</v>
      </c>
      <c r="F34" s="24"/>
      <c r="G34" s="24"/>
      <c r="H34" s="24"/>
      <c r="I34" s="24"/>
    </row>
    <row r="35" spans="1:13" s="1" customFormat="1" ht="19.2" customHeight="1" thickBot="1" x14ac:dyDescent="0.35">
      <c r="B35" s="36" t="s">
        <v>198</v>
      </c>
      <c r="C35" s="21"/>
      <c r="D35" s="21"/>
      <c r="E35" s="36"/>
      <c r="F35" s="24"/>
      <c r="G35" s="24"/>
      <c r="H35" s="24"/>
      <c r="I35" s="24"/>
    </row>
    <row r="36" spans="1:13" s="1" customFormat="1" ht="25.2" customHeight="1" thickBot="1" x14ac:dyDescent="0.35">
      <c r="B36" s="36"/>
      <c r="C36" s="21"/>
      <c r="D36" s="21"/>
      <c r="E36" s="36"/>
      <c r="F36" s="24"/>
      <c r="G36" s="24"/>
      <c r="H36" s="24"/>
      <c r="I36" s="24"/>
    </row>
    <row r="37" spans="1:13" s="1" customFormat="1" x14ac:dyDescent="0.3">
      <c r="A37" s="31"/>
      <c r="B37" s="32"/>
      <c r="C37" s="31"/>
      <c r="D37" s="31"/>
      <c r="E37" s="31"/>
      <c r="F37" s="32"/>
      <c r="G37" s="32"/>
      <c r="H37" s="32"/>
      <c r="I37" s="32"/>
    </row>
    <row r="38" spans="1:13" s="26" customFormat="1" ht="43.95" customHeight="1" x14ac:dyDescent="0.3">
      <c r="A38" s="33" t="s">
        <v>199</v>
      </c>
      <c r="B38" s="33"/>
      <c r="C38" s="33"/>
      <c r="D38" s="33"/>
      <c r="E38" s="33"/>
      <c r="F38" s="33"/>
      <c r="G38" s="33"/>
      <c r="H38" s="33"/>
      <c r="I38" s="33"/>
      <c r="J38" s="25"/>
      <c r="K38" s="25"/>
      <c r="L38" s="25"/>
      <c r="M38" s="25"/>
    </row>
    <row r="39" spans="1:13" s="26" customFormat="1" ht="36.6" customHeight="1" x14ac:dyDescent="0.3">
      <c r="A39" s="33" t="s">
        <v>200</v>
      </c>
      <c r="B39" s="33"/>
      <c r="C39" s="33"/>
      <c r="D39" s="33"/>
      <c r="E39" s="33"/>
      <c r="F39" s="33"/>
      <c r="G39" s="33"/>
      <c r="H39" s="33"/>
      <c r="I39" s="33"/>
      <c r="J39" s="25"/>
      <c r="K39" s="25"/>
      <c r="L39" s="25"/>
      <c r="M39" s="25"/>
    </row>
  </sheetData>
  <sheetProtection algorithmName="SHA-512" hashValue="Gigrg+Cl67gkTiDsx+XkfaL4iYyTkaHqcgiEg7F6YYGiGNntcH/MJHY3sx6xwbWOz9O4RZuPtMXSOXFS84PTBg==" saltValue="wQkX9PDUwQICXCs+n8sj4A==" spinCount="100000" sheet="1" objects="1" scenarios="1"/>
  <protectedRanges>
    <protectedRange sqref="F32:I36" name="Range6"/>
    <protectedRange sqref="C30:D36" name="Range5"/>
    <protectedRange sqref="D27" name="Range4"/>
    <protectedRange sqref="D25" name="Range3"/>
    <protectedRange sqref="J7:M24" name="Range2"/>
    <protectedRange sqref="H7:H24" name="Range1"/>
  </protectedRanges>
  <mergeCells count="39">
    <mergeCell ref="A39:I39"/>
    <mergeCell ref="C34:D34"/>
    <mergeCell ref="E34:E36"/>
    <mergeCell ref="F34:I36"/>
    <mergeCell ref="B35:B36"/>
    <mergeCell ref="C35:D36"/>
    <mergeCell ref="A38:I38"/>
    <mergeCell ref="F32:I33"/>
    <mergeCell ref="D26:F26"/>
    <mergeCell ref="A27:C27"/>
    <mergeCell ref="D27:F27"/>
    <mergeCell ref="G27:I27"/>
    <mergeCell ref="A28:I28"/>
    <mergeCell ref="A29:I29"/>
    <mergeCell ref="B30:B31"/>
    <mergeCell ref="C30:D31"/>
    <mergeCell ref="B32:B33"/>
    <mergeCell ref="C32:D33"/>
    <mergeCell ref="E32:E33"/>
    <mergeCell ref="A25:C25"/>
    <mergeCell ref="D25:F25"/>
    <mergeCell ref="G25:H26"/>
    <mergeCell ref="I25:I26"/>
    <mergeCell ref="A26:C26"/>
    <mergeCell ref="A1:M1"/>
    <mergeCell ref="A2:M2"/>
    <mergeCell ref="A3:M3"/>
    <mergeCell ref="A4:M4"/>
    <mergeCell ref="A5:A6"/>
    <mergeCell ref="B5:B6"/>
    <mergeCell ref="C5:C6"/>
    <mergeCell ref="D5:D6"/>
    <mergeCell ref="E5:E6"/>
    <mergeCell ref="F5:F6"/>
    <mergeCell ref="G5:G6"/>
    <mergeCell ref="H5:H6"/>
    <mergeCell ref="I5:I6"/>
    <mergeCell ref="J5:L5"/>
    <mergeCell ref="M5:M6"/>
  </mergeCells>
  <conditionalFormatting sqref="E18">
    <cfRule type="duplicateValues" dxfId="13" priority="5"/>
  </conditionalFormatting>
  <conditionalFormatting sqref="E19">
    <cfRule type="duplicateValues" dxfId="12" priority="2"/>
  </conditionalFormatting>
  <conditionalFormatting sqref="E20">
    <cfRule type="duplicateValues" dxfId="11" priority="4"/>
  </conditionalFormatting>
  <conditionalFormatting sqref="E23">
    <cfRule type="duplicateValues" dxfId="10" priority="3"/>
  </conditionalFormatting>
  <conditionalFormatting sqref="G7:G24">
    <cfRule type="cellIs" dxfId="9" priority="1" operator="equal">
      <formula>0</formula>
    </cfRule>
  </conditionalFormatting>
  <printOptions horizontalCentered="1"/>
  <pageMargins left="0.25" right="0.25" top="0.75" bottom="1.25" header="0.3" footer="0.3"/>
  <pageSetup scale="33" fitToHeight="0"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FD2D-7005-439C-A2D0-C4D6A915657C}">
  <sheetPr>
    <pageSetUpPr fitToPage="1"/>
  </sheetPr>
  <dimension ref="A1:M65"/>
  <sheetViews>
    <sheetView topLeftCell="A4" zoomScale="70" zoomScaleNormal="70" workbookViewId="0">
      <selection activeCell="I7" activeCellId="11" sqref="A63:I65 B56:B62 E58:E62 A54:I55 G53:I53 G51:H52 I51:I52 D52:F52 A51:C53 A7:G50 A1:M6 I7:I50"/>
    </sheetView>
  </sheetViews>
  <sheetFormatPr defaultColWidth="12.44140625" defaultRowHeight="14.4" x14ac:dyDescent="0.3"/>
  <cols>
    <col min="1" max="1" width="5.6640625" style="27" customWidth="1"/>
    <col min="2" max="3" width="19.109375" style="27" customWidth="1"/>
    <col min="4" max="4" width="96.109375" style="27" customWidth="1"/>
    <col min="5" max="5" width="73.5546875" style="28" customWidth="1"/>
    <col min="6" max="6" width="14.33203125" style="28" customWidth="1"/>
    <col min="7" max="7" width="14.33203125" style="29" customWidth="1"/>
    <col min="8" max="8" width="20.33203125" style="30" customWidth="1"/>
    <col min="9" max="9" width="25.109375" style="28" customWidth="1"/>
    <col min="10" max="10" width="22.44140625" style="30" customWidth="1"/>
    <col min="11" max="11" width="24.6640625" style="30" customWidth="1"/>
    <col min="12" max="12" width="23.5546875" style="30" customWidth="1"/>
    <col min="13" max="13" width="38.5546875" style="30" customWidth="1"/>
    <col min="14" max="16384" width="12.44140625" style="5"/>
  </cols>
  <sheetData>
    <row r="1" spans="1:13" s="1" customFormat="1" ht="78" customHeight="1" x14ac:dyDescent="0.3">
      <c r="A1" s="86" t="s">
        <v>255</v>
      </c>
      <c r="B1" s="87"/>
      <c r="C1" s="87"/>
      <c r="D1" s="87"/>
      <c r="E1" s="87"/>
      <c r="F1" s="87"/>
      <c r="G1" s="87"/>
      <c r="H1" s="87"/>
      <c r="I1" s="87"/>
      <c r="J1" s="87"/>
      <c r="K1" s="87"/>
      <c r="L1" s="87"/>
      <c r="M1" s="88"/>
    </row>
    <row r="2" spans="1:13" s="1" customFormat="1" ht="78" customHeight="1" x14ac:dyDescent="0.3">
      <c r="A2" s="81" t="s">
        <v>256</v>
      </c>
      <c r="B2" s="81"/>
      <c r="C2" s="81"/>
      <c r="D2" s="81"/>
      <c r="E2" s="81"/>
      <c r="F2" s="81"/>
      <c r="G2" s="81"/>
      <c r="H2" s="81"/>
      <c r="I2" s="81"/>
      <c r="J2" s="81"/>
      <c r="K2" s="81"/>
      <c r="L2" s="81"/>
      <c r="M2" s="81"/>
    </row>
    <row r="3" spans="1:13" s="1" customFormat="1" ht="112.95" customHeight="1" x14ac:dyDescent="0.3">
      <c r="A3" s="82" t="s">
        <v>2</v>
      </c>
      <c r="B3" s="83"/>
      <c r="C3" s="83"/>
      <c r="D3" s="83"/>
      <c r="E3" s="83"/>
      <c r="F3" s="83"/>
      <c r="G3" s="83"/>
      <c r="H3" s="83"/>
      <c r="I3" s="83"/>
      <c r="J3" s="83"/>
      <c r="K3" s="83"/>
      <c r="L3" s="83"/>
      <c r="M3" s="83"/>
    </row>
    <row r="4" spans="1:13" s="1" customFormat="1" ht="121.2" customHeight="1" thickBot="1" x14ac:dyDescent="0.35">
      <c r="A4" s="84" t="s">
        <v>3</v>
      </c>
      <c r="B4" s="85"/>
      <c r="C4" s="85"/>
      <c r="D4" s="85"/>
      <c r="E4" s="85"/>
      <c r="F4" s="85"/>
      <c r="G4" s="85"/>
      <c r="H4" s="85"/>
      <c r="I4" s="85"/>
      <c r="J4" s="85"/>
      <c r="K4" s="85"/>
      <c r="L4" s="85"/>
      <c r="M4" s="85"/>
    </row>
    <row r="5" spans="1:13" s="2" customFormat="1" ht="58.95" customHeight="1" thickBot="1" x14ac:dyDescent="0.35">
      <c r="A5" s="89" t="s">
        <v>4</v>
      </c>
      <c r="B5" s="90" t="s">
        <v>5</v>
      </c>
      <c r="C5" s="90" t="s">
        <v>6</v>
      </c>
      <c r="D5" s="90" t="s">
        <v>7</v>
      </c>
      <c r="E5" s="90" t="s">
        <v>8</v>
      </c>
      <c r="F5" s="90" t="s">
        <v>9</v>
      </c>
      <c r="G5" s="90" t="s">
        <v>10</v>
      </c>
      <c r="H5" s="90" t="s">
        <v>11</v>
      </c>
      <c r="I5" s="91" t="s">
        <v>12</v>
      </c>
      <c r="J5" s="92" t="s">
        <v>13</v>
      </c>
      <c r="K5" s="93"/>
      <c r="L5" s="94"/>
      <c r="M5" s="95" t="s">
        <v>14</v>
      </c>
    </row>
    <row r="6" spans="1:13" s="2" customFormat="1" ht="86.4" customHeight="1" thickBot="1" x14ac:dyDescent="0.35">
      <c r="A6" s="96"/>
      <c r="B6" s="97"/>
      <c r="C6" s="97"/>
      <c r="D6" s="97"/>
      <c r="E6" s="97"/>
      <c r="F6" s="97"/>
      <c r="G6" s="97"/>
      <c r="H6" s="97"/>
      <c r="I6" s="98"/>
      <c r="J6" s="99" t="s">
        <v>15</v>
      </c>
      <c r="K6" s="100" t="s">
        <v>16</v>
      </c>
      <c r="L6" s="101" t="s">
        <v>17</v>
      </c>
      <c r="M6" s="102"/>
    </row>
    <row r="7" spans="1:13" ht="195" customHeight="1" x14ac:dyDescent="0.3">
      <c r="A7" s="55">
        <v>1</v>
      </c>
      <c r="B7" s="56" t="s">
        <v>257</v>
      </c>
      <c r="C7" s="57" t="s">
        <v>258</v>
      </c>
      <c r="D7" s="58" t="s">
        <v>259</v>
      </c>
      <c r="E7" s="59" t="s">
        <v>260</v>
      </c>
      <c r="F7" s="60" t="s">
        <v>129</v>
      </c>
      <c r="G7" s="61">
        <v>4</v>
      </c>
      <c r="H7" s="3"/>
      <c r="I7" s="103">
        <f>G7*H7</f>
        <v>0</v>
      </c>
      <c r="J7" s="4"/>
      <c r="K7" s="4"/>
      <c r="L7" s="4"/>
      <c r="M7" s="4"/>
    </row>
    <row r="8" spans="1:13" ht="195" customHeight="1" x14ac:dyDescent="0.3">
      <c r="A8" s="55">
        <v>2</v>
      </c>
      <c r="B8" s="56" t="s">
        <v>23</v>
      </c>
      <c r="C8" s="57" t="s">
        <v>24</v>
      </c>
      <c r="D8" s="58" t="s">
        <v>261</v>
      </c>
      <c r="E8" s="59" t="s">
        <v>262</v>
      </c>
      <c r="F8" s="60" t="s">
        <v>22</v>
      </c>
      <c r="G8" s="61">
        <v>2</v>
      </c>
      <c r="H8" s="3"/>
      <c r="I8" s="103">
        <f t="shared" ref="I8:I50" si="0">G8*H8</f>
        <v>0</v>
      </c>
      <c r="J8" s="4"/>
      <c r="K8" s="4"/>
      <c r="L8" s="4"/>
      <c r="M8" s="4"/>
    </row>
    <row r="9" spans="1:13" ht="195" customHeight="1" x14ac:dyDescent="0.3">
      <c r="A9" s="55">
        <v>3</v>
      </c>
      <c r="B9" s="56" t="s">
        <v>27</v>
      </c>
      <c r="C9" s="57" t="s">
        <v>28</v>
      </c>
      <c r="D9" s="62" t="s">
        <v>29</v>
      </c>
      <c r="E9" s="63" t="s">
        <v>30</v>
      </c>
      <c r="F9" s="60" t="s">
        <v>129</v>
      </c>
      <c r="G9" s="61">
        <v>2</v>
      </c>
      <c r="H9" s="3"/>
      <c r="I9" s="103">
        <f t="shared" si="0"/>
        <v>0</v>
      </c>
      <c r="J9" s="4"/>
      <c r="K9" s="4"/>
      <c r="L9" s="4"/>
      <c r="M9" s="4"/>
    </row>
    <row r="10" spans="1:13" ht="195" customHeight="1" x14ac:dyDescent="0.3">
      <c r="A10" s="55">
        <v>4</v>
      </c>
      <c r="B10" s="56" t="s">
        <v>32</v>
      </c>
      <c r="C10" s="57" t="s">
        <v>33</v>
      </c>
      <c r="D10" s="58" t="s">
        <v>34</v>
      </c>
      <c r="E10" s="59" t="s">
        <v>263</v>
      </c>
      <c r="F10" s="60" t="s">
        <v>129</v>
      </c>
      <c r="G10" s="61">
        <v>6</v>
      </c>
      <c r="H10" s="3"/>
      <c r="I10" s="103">
        <f t="shared" si="0"/>
        <v>0</v>
      </c>
      <c r="J10" s="4"/>
      <c r="K10" s="4"/>
      <c r="L10" s="4"/>
      <c r="M10" s="4"/>
    </row>
    <row r="11" spans="1:13" ht="195" customHeight="1" x14ac:dyDescent="0.3">
      <c r="A11" s="55">
        <v>5</v>
      </c>
      <c r="B11" s="56" t="s">
        <v>36</v>
      </c>
      <c r="C11" s="57" t="s">
        <v>37</v>
      </c>
      <c r="D11" s="58" t="s">
        <v>38</v>
      </c>
      <c r="E11" s="59" t="s">
        <v>264</v>
      </c>
      <c r="F11" s="60" t="s">
        <v>129</v>
      </c>
      <c r="G11" s="61">
        <v>5</v>
      </c>
      <c r="H11" s="3"/>
      <c r="I11" s="103">
        <f t="shared" si="0"/>
        <v>0</v>
      </c>
      <c r="J11" s="4"/>
      <c r="K11" s="4"/>
      <c r="L11" s="4"/>
      <c r="M11" s="4"/>
    </row>
    <row r="12" spans="1:13" ht="195" customHeight="1" x14ac:dyDescent="0.3">
      <c r="A12" s="55">
        <v>6</v>
      </c>
      <c r="B12" s="56" t="s">
        <v>40</v>
      </c>
      <c r="C12" s="57" t="s">
        <v>41</v>
      </c>
      <c r="D12" s="58" t="s">
        <v>42</v>
      </c>
      <c r="E12" s="59" t="s">
        <v>265</v>
      </c>
      <c r="F12" s="60" t="s">
        <v>129</v>
      </c>
      <c r="G12" s="61">
        <v>2</v>
      </c>
      <c r="H12" s="3"/>
      <c r="I12" s="103">
        <f t="shared" si="0"/>
        <v>0</v>
      </c>
      <c r="J12" s="4"/>
      <c r="K12" s="4"/>
      <c r="L12" s="4"/>
      <c r="M12" s="4"/>
    </row>
    <row r="13" spans="1:13" ht="195" customHeight="1" x14ac:dyDescent="0.3">
      <c r="A13" s="55">
        <v>7</v>
      </c>
      <c r="B13" s="56" t="s">
        <v>44</v>
      </c>
      <c r="C13" s="57" t="s">
        <v>266</v>
      </c>
      <c r="D13" s="62" t="s">
        <v>46</v>
      </c>
      <c r="E13" s="63" t="s">
        <v>47</v>
      </c>
      <c r="F13" s="60" t="s">
        <v>129</v>
      </c>
      <c r="G13" s="61">
        <v>2</v>
      </c>
      <c r="H13" s="3"/>
      <c r="I13" s="103">
        <f t="shared" si="0"/>
        <v>0</v>
      </c>
      <c r="J13" s="4"/>
      <c r="K13" s="4"/>
      <c r="L13" s="4"/>
      <c r="M13" s="4"/>
    </row>
    <row r="14" spans="1:13" ht="195" customHeight="1" x14ac:dyDescent="0.3">
      <c r="A14" s="55">
        <v>8</v>
      </c>
      <c r="B14" s="56" t="s">
        <v>48</v>
      </c>
      <c r="C14" s="134" t="s">
        <v>49</v>
      </c>
      <c r="D14" s="58" t="s">
        <v>50</v>
      </c>
      <c r="E14" s="63" t="s">
        <v>51</v>
      </c>
      <c r="F14" s="60" t="s">
        <v>129</v>
      </c>
      <c r="G14" s="61">
        <v>2</v>
      </c>
      <c r="H14" s="3"/>
      <c r="I14" s="103">
        <f t="shared" si="0"/>
        <v>0</v>
      </c>
      <c r="J14" s="4"/>
      <c r="K14" s="4"/>
      <c r="L14" s="4"/>
      <c r="M14" s="4"/>
    </row>
    <row r="15" spans="1:13" ht="195" customHeight="1" x14ac:dyDescent="0.3">
      <c r="A15" s="55">
        <v>9</v>
      </c>
      <c r="B15" s="56" t="s">
        <v>52</v>
      </c>
      <c r="C15" s="134" t="s">
        <v>53</v>
      </c>
      <c r="D15" s="58" t="s">
        <v>267</v>
      </c>
      <c r="E15" s="63" t="s">
        <v>55</v>
      </c>
      <c r="F15" s="60" t="s">
        <v>56</v>
      </c>
      <c r="G15" s="61">
        <v>700</v>
      </c>
      <c r="H15" s="3"/>
      <c r="I15" s="103">
        <f t="shared" si="0"/>
        <v>0</v>
      </c>
      <c r="J15" s="4"/>
      <c r="K15" s="4"/>
      <c r="L15" s="4"/>
      <c r="M15" s="4"/>
    </row>
    <row r="16" spans="1:13" ht="195" customHeight="1" x14ac:dyDescent="0.3">
      <c r="A16" s="55">
        <v>10</v>
      </c>
      <c r="B16" s="56" t="s">
        <v>57</v>
      </c>
      <c r="C16" s="134" t="s">
        <v>58</v>
      </c>
      <c r="D16" s="58" t="s">
        <v>268</v>
      </c>
      <c r="E16" s="63" t="s">
        <v>269</v>
      </c>
      <c r="F16" s="60" t="s">
        <v>56</v>
      </c>
      <c r="G16" s="61">
        <v>1000</v>
      </c>
      <c r="H16" s="3"/>
      <c r="I16" s="103">
        <f t="shared" si="0"/>
        <v>0</v>
      </c>
      <c r="J16" s="4"/>
      <c r="K16" s="4"/>
      <c r="L16" s="4"/>
      <c r="M16" s="4"/>
    </row>
    <row r="17" spans="1:13" ht="195" customHeight="1" x14ac:dyDescent="0.3">
      <c r="A17" s="55">
        <v>11</v>
      </c>
      <c r="B17" s="56" t="s">
        <v>61</v>
      </c>
      <c r="C17" s="134" t="s">
        <v>62</v>
      </c>
      <c r="D17" s="58" t="s">
        <v>63</v>
      </c>
      <c r="E17" s="59" t="s">
        <v>270</v>
      </c>
      <c r="F17" s="60" t="s">
        <v>65</v>
      </c>
      <c r="G17" s="61">
        <v>700</v>
      </c>
      <c r="H17" s="3"/>
      <c r="I17" s="103">
        <f t="shared" si="0"/>
        <v>0</v>
      </c>
      <c r="J17" s="4"/>
      <c r="K17" s="4"/>
      <c r="L17" s="4"/>
      <c r="M17" s="4"/>
    </row>
    <row r="18" spans="1:13" ht="195" customHeight="1" x14ac:dyDescent="0.3">
      <c r="A18" s="55">
        <v>12</v>
      </c>
      <c r="B18" s="135" t="s">
        <v>66</v>
      </c>
      <c r="C18" s="134" t="s">
        <v>67</v>
      </c>
      <c r="D18" s="62" t="s">
        <v>271</v>
      </c>
      <c r="E18" s="66" t="s">
        <v>272</v>
      </c>
      <c r="F18" s="60" t="s">
        <v>70</v>
      </c>
      <c r="G18" s="136">
        <v>1</v>
      </c>
      <c r="H18" s="3"/>
      <c r="I18" s="103">
        <f t="shared" si="0"/>
        <v>0</v>
      </c>
      <c r="J18" s="4"/>
      <c r="K18" s="4"/>
      <c r="L18" s="4"/>
      <c r="M18" s="4"/>
    </row>
    <row r="19" spans="1:13" ht="195" customHeight="1" x14ac:dyDescent="0.3">
      <c r="A19" s="55">
        <v>13</v>
      </c>
      <c r="B19" s="135" t="s">
        <v>71</v>
      </c>
      <c r="C19" s="137" t="s">
        <v>72</v>
      </c>
      <c r="D19" s="62" t="s">
        <v>273</v>
      </c>
      <c r="E19" s="66" t="s">
        <v>274</v>
      </c>
      <c r="F19" s="60" t="s">
        <v>70</v>
      </c>
      <c r="G19" s="136">
        <v>1</v>
      </c>
      <c r="H19" s="3"/>
      <c r="I19" s="103">
        <f t="shared" si="0"/>
        <v>0</v>
      </c>
      <c r="J19" s="4"/>
      <c r="K19" s="4"/>
      <c r="L19" s="4"/>
      <c r="M19" s="4"/>
    </row>
    <row r="20" spans="1:13" ht="195" customHeight="1" x14ac:dyDescent="0.3">
      <c r="A20" s="55">
        <v>14</v>
      </c>
      <c r="B20" s="138" t="s">
        <v>275</v>
      </c>
      <c r="C20" s="139" t="s">
        <v>276</v>
      </c>
      <c r="D20" s="140" t="s">
        <v>277</v>
      </c>
      <c r="E20" s="68" t="s">
        <v>278</v>
      </c>
      <c r="F20" s="60" t="s">
        <v>79</v>
      </c>
      <c r="G20" s="69">
        <v>1</v>
      </c>
      <c r="H20" s="3"/>
      <c r="I20" s="103">
        <f t="shared" si="0"/>
        <v>0</v>
      </c>
      <c r="J20" s="4"/>
      <c r="K20" s="4"/>
      <c r="L20" s="4"/>
      <c r="M20" s="4"/>
    </row>
    <row r="21" spans="1:13" ht="195" customHeight="1" x14ac:dyDescent="0.3">
      <c r="A21" s="55">
        <v>15</v>
      </c>
      <c r="B21" s="135" t="s">
        <v>80</v>
      </c>
      <c r="C21" s="137" t="s">
        <v>81</v>
      </c>
      <c r="D21" s="62" t="s">
        <v>279</v>
      </c>
      <c r="E21" s="66" t="s">
        <v>280</v>
      </c>
      <c r="F21" s="60" t="s">
        <v>70</v>
      </c>
      <c r="G21" s="136">
        <v>1</v>
      </c>
      <c r="H21" s="3"/>
      <c r="I21" s="103">
        <f t="shared" si="0"/>
        <v>0</v>
      </c>
      <c r="J21" s="4"/>
      <c r="K21" s="4"/>
      <c r="L21" s="4"/>
      <c r="M21" s="4"/>
    </row>
    <row r="22" spans="1:13" ht="195" customHeight="1" x14ac:dyDescent="0.3">
      <c r="A22" s="55">
        <v>16</v>
      </c>
      <c r="B22" s="126" t="s">
        <v>84</v>
      </c>
      <c r="C22" s="57" t="s">
        <v>85</v>
      </c>
      <c r="D22" s="141" t="s">
        <v>281</v>
      </c>
      <c r="E22" s="71" t="s">
        <v>282</v>
      </c>
      <c r="F22" s="60" t="s">
        <v>79</v>
      </c>
      <c r="G22" s="69">
        <v>1</v>
      </c>
      <c r="H22" s="3"/>
      <c r="I22" s="103">
        <f t="shared" si="0"/>
        <v>0</v>
      </c>
      <c r="J22" s="4"/>
      <c r="K22" s="4"/>
      <c r="L22" s="4"/>
      <c r="M22" s="4"/>
    </row>
    <row r="23" spans="1:13" ht="195" customHeight="1" x14ac:dyDescent="0.3">
      <c r="A23" s="55">
        <v>17</v>
      </c>
      <c r="B23" s="142" t="s">
        <v>283</v>
      </c>
      <c r="C23" s="143" t="s">
        <v>284</v>
      </c>
      <c r="D23" s="144" t="s">
        <v>285</v>
      </c>
      <c r="E23" s="145" t="s">
        <v>286</v>
      </c>
      <c r="F23" s="118" t="s">
        <v>79</v>
      </c>
      <c r="G23" s="118">
        <v>6</v>
      </c>
      <c r="H23" s="3"/>
      <c r="I23" s="103">
        <f t="shared" si="0"/>
        <v>0</v>
      </c>
      <c r="J23" s="4"/>
      <c r="K23" s="4"/>
      <c r="L23" s="4"/>
      <c r="M23" s="4"/>
    </row>
    <row r="24" spans="1:13" ht="195" customHeight="1" x14ac:dyDescent="0.3">
      <c r="A24" s="55">
        <v>18</v>
      </c>
      <c r="B24" s="146" t="s">
        <v>287</v>
      </c>
      <c r="C24" s="147" t="s">
        <v>288</v>
      </c>
      <c r="D24" s="77" t="s">
        <v>289</v>
      </c>
      <c r="E24" s="148" t="s">
        <v>290</v>
      </c>
      <c r="F24" s="60" t="s">
        <v>79</v>
      </c>
      <c r="G24" s="149">
        <v>4</v>
      </c>
      <c r="H24" s="3"/>
      <c r="I24" s="103">
        <f t="shared" si="0"/>
        <v>0</v>
      </c>
      <c r="J24" s="4"/>
      <c r="K24" s="4"/>
      <c r="L24" s="4"/>
      <c r="M24" s="4"/>
    </row>
    <row r="25" spans="1:13" ht="195" customHeight="1" x14ac:dyDescent="0.3">
      <c r="A25" s="55">
        <v>19</v>
      </c>
      <c r="B25" s="65" t="s">
        <v>291</v>
      </c>
      <c r="C25" s="65" t="s">
        <v>292</v>
      </c>
      <c r="D25" s="77" t="s">
        <v>293</v>
      </c>
      <c r="E25" s="150" t="s">
        <v>294</v>
      </c>
      <c r="F25" s="65" t="s">
        <v>70</v>
      </c>
      <c r="G25" s="65">
        <v>4</v>
      </c>
      <c r="H25" s="3"/>
      <c r="I25" s="103">
        <f t="shared" si="0"/>
        <v>0</v>
      </c>
      <c r="J25" s="4"/>
      <c r="K25" s="4"/>
      <c r="L25" s="4"/>
      <c r="M25" s="4"/>
    </row>
    <row r="26" spans="1:13" ht="195" customHeight="1" x14ac:dyDescent="0.3">
      <c r="A26" s="55">
        <v>20</v>
      </c>
      <c r="B26" s="146" t="s">
        <v>287</v>
      </c>
      <c r="C26" s="147" t="s">
        <v>288</v>
      </c>
      <c r="D26" s="77" t="s">
        <v>295</v>
      </c>
      <c r="E26" s="148" t="s">
        <v>296</v>
      </c>
      <c r="F26" s="60" t="s">
        <v>79</v>
      </c>
      <c r="G26" s="149">
        <v>2</v>
      </c>
      <c r="H26" s="3"/>
      <c r="I26" s="103">
        <f t="shared" si="0"/>
        <v>0</v>
      </c>
      <c r="J26" s="4"/>
      <c r="K26" s="4"/>
      <c r="L26" s="4"/>
      <c r="M26" s="4"/>
    </row>
    <row r="27" spans="1:13" ht="195" customHeight="1" x14ac:dyDescent="0.3">
      <c r="A27" s="55">
        <v>21</v>
      </c>
      <c r="B27" s="65" t="s">
        <v>291</v>
      </c>
      <c r="C27" s="65" t="s">
        <v>292</v>
      </c>
      <c r="D27" s="77" t="s">
        <v>297</v>
      </c>
      <c r="E27" s="150" t="s">
        <v>298</v>
      </c>
      <c r="F27" s="65" t="s">
        <v>70</v>
      </c>
      <c r="G27" s="65">
        <v>2</v>
      </c>
      <c r="H27" s="3"/>
      <c r="I27" s="103">
        <f t="shared" si="0"/>
        <v>0</v>
      </c>
      <c r="J27" s="4"/>
      <c r="K27" s="4"/>
      <c r="L27" s="4"/>
      <c r="M27" s="4"/>
    </row>
    <row r="28" spans="1:13" ht="231.6" customHeight="1" x14ac:dyDescent="0.3">
      <c r="A28" s="55">
        <v>22</v>
      </c>
      <c r="B28" s="151" t="s">
        <v>150</v>
      </c>
      <c r="C28" s="152" t="s">
        <v>299</v>
      </c>
      <c r="D28" s="62" t="s">
        <v>300</v>
      </c>
      <c r="E28" s="73" t="s">
        <v>301</v>
      </c>
      <c r="F28" s="60" t="s">
        <v>56</v>
      </c>
      <c r="G28" s="60">
        <v>70</v>
      </c>
      <c r="H28" s="6"/>
      <c r="I28" s="103">
        <f t="shared" si="0"/>
        <v>0</v>
      </c>
      <c r="J28" s="7"/>
      <c r="K28" s="7"/>
      <c r="L28" s="7"/>
      <c r="M28" s="7"/>
    </row>
    <row r="29" spans="1:13" ht="98.4" customHeight="1" x14ac:dyDescent="0.3">
      <c r="A29" s="55">
        <v>23</v>
      </c>
      <c r="B29" s="151" t="s">
        <v>302</v>
      </c>
      <c r="C29" s="152" t="s">
        <v>303</v>
      </c>
      <c r="D29" s="62" t="s">
        <v>304</v>
      </c>
      <c r="E29" s="66" t="s">
        <v>305</v>
      </c>
      <c r="F29" s="60" t="s">
        <v>56</v>
      </c>
      <c r="G29" s="153">
        <v>900</v>
      </c>
      <c r="H29" s="6"/>
      <c r="I29" s="103">
        <f t="shared" si="0"/>
        <v>0</v>
      </c>
      <c r="J29" s="7"/>
      <c r="K29" s="7"/>
      <c r="L29" s="7"/>
      <c r="M29" s="7"/>
    </row>
    <row r="30" spans="1:13" ht="126.6" customHeight="1" x14ac:dyDescent="0.3">
      <c r="A30" s="55">
        <v>24</v>
      </c>
      <c r="B30" s="151" t="s">
        <v>100</v>
      </c>
      <c r="C30" s="152" t="s">
        <v>101</v>
      </c>
      <c r="D30" s="62" t="s">
        <v>306</v>
      </c>
      <c r="E30" s="66" t="s">
        <v>307</v>
      </c>
      <c r="F30" s="60" t="s">
        <v>56</v>
      </c>
      <c r="G30" s="153">
        <v>350</v>
      </c>
      <c r="H30" s="6"/>
      <c r="I30" s="103">
        <f t="shared" si="0"/>
        <v>0</v>
      </c>
      <c r="J30" s="7"/>
      <c r="K30" s="7"/>
      <c r="L30" s="7"/>
      <c r="M30" s="7"/>
    </row>
    <row r="31" spans="1:13" ht="201" customHeight="1" x14ac:dyDescent="0.3">
      <c r="A31" s="55">
        <v>25</v>
      </c>
      <c r="B31" s="151" t="s">
        <v>104</v>
      </c>
      <c r="C31" s="152" t="s">
        <v>105</v>
      </c>
      <c r="D31" s="154" t="s">
        <v>308</v>
      </c>
      <c r="E31" s="73" t="s">
        <v>309</v>
      </c>
      <c r="F31" s="60" t="s">
        <v>56</v>
      </c>
      <c r="G31" s="153">
        <v>120</v>
      </c>
      <c r="H31" s="6"/>
      <c r="I31" s="103">
        <f t="shared" si="0"/>
        <v>0</v>
      </c>
      <c r="J31" s="7"/>
      <c r="K31" s="7"/>
      <c r="L31" s="7"/>
      <c r="M31" s="7"/>
    </row>
    <row r="32" spans="1:13" ht="207" customHeight="1" x14ac:dyDescent="0.3">
      <c r="A32" s="55">
        <v>26</v>
      </c>
      <c r="B32" s="126" t="s">
        <v>108</v>
      </c>
      <c r="C32" s="57" t="s">
        <v>109</v>
      </c>
      <c r="D32" s="127" t="s">
        <v>310</v>
      </c>
      <c r="E32" s="74" t="s">
        <v>311</v>
      </c>
      <c r="F32" s="60" t="s">
        <v>56</v>
      </c>
      <c r="G32" s="153">
        <v>2000</v>
      </c>
      <c r="H32" s="6"/>
      <c r="I32" s="103">
        <f t="shared" si="0"/>
        <v>0</v>
      </c>
      <c r="J32" s="7"/>
      <c r="K32" s="7"/>
      <c r="L32" s="7"/>
      <c r="M32" s="7"/>
    </row>
    <row r="33" spans="1:13" ht="129.6" customHeight="1" x14ac:dyDescent="0.3">
      <c r="A33" s="55">
        <v>27</v>
      </c>
      <c r="B33" s="126" t="s">
        <v>112</v>
      </c>
      <c r="C33" s="57" t="s">
        <v>113</v>
      </c>
      <c r="D33" s="127" t="s">
        <v>312</v>
      </c>
      <c r="E33" s="75" t="s">
        <v>253</v>
      </c>
      <c r="F33" s="60" t="s">
        <v>116</v>
      </c>
      <c r="G33" s="153">
        <v>15</v>
      </c>
      <c r="H33" s="6"/>
      <c r="I33" s="103">
        <f t="shared" si="0"/>
        <v>0</v>
      </c>
      <c r="J33" s="7"/>
      <c r="K33" s="7"/>
      <c r="L33" s="7"/>
      <c r="M33" s="7"/>
    </row>
    <row r="34" spans="1:13" ht="160.94999999999999" customHeight="1" x14ac:dyDescent="0.3">
      <c r="A34" s="55">
        <v>28</v>
      </c>
      <c r="B34" s="126" t="s">
        <v>117</v>
      </c>
      <c r="C34" s="57" t="s">
        <v>118</v>
      </c>
      <c r="D34" s="127" t="s">
        <v>313</v>
      </c>
      <c r="E34" s="75" t="s">
        <v>314</v>
      </c>
      <c r="F34" s="60" t="s">
        <v>116</v>
      </c>
      <c r="G34" s="153">
        <v>20</v>
      </c>
      <c r="H34" s="6"/>
      <c r="I34" s="103">
        <f t="shared" si="0"/>
        <v>0</v>
      </c>
      <c r="J34" s="7"/>
      <c r="K34" s="7"/>
      <c r="L34" s="7"/>
      <c r="M34" s="7"/>
    </row>
    <row r="35" spans="1:13" ht="117.6" customHeight="1" x14ac:dyDescent="0.3">
      <c r="A35" s="55">
        <v>29</v>
      </c>
      <c r="B35" s="126" t="s">
        <v>121</v>
      </c>
      <c r="C35" s="57" t="s">
        <v>122</v>
      </c>
      <c r="D35" s="127" t="s">
        <v>315</v>
      </c>
      <c r="E35" s="75" t="s">
        <v>316</v>
      </c>
      <c r="F35" s="60" t="s">
        <v>116</v>
      </c>
      <c r="G35" s="153">
        <v>5</v>
      </c>
      <c r="H35" s="6"/>
      <c r="I35" s="103">
        <f t="shared" si="0"/>
        <v>0</v>
      </c>
      <c r="J35" s="7"/>
      <c r="K35" s="7"/>
      <c r="L35" s="7"/>
      <c r="M35" s="7"/>
    </row>
    <row r="36" spans="1:13" ht="102.6" customHeight="1" x14ac:dyDescent="0.3">
      <c r="A36" s="55">
        <v>30</v>
      </c>
      <c r="B36" s="126" t="s">
        <v>125</v>
      </c>
      <c r="C36" s="57" t="s">
        <v>126</v>
      </c>
      <c r="D36" s="127" t="s">
        <v>317</v>
      </c>
      <c r="E36" s="75" t="s">
        <v>128</v>
      </c>
      <c r="F36" s="60" t="s">
        <v>129</v>
      </c>
      <c r="G36" s="153">
        <v>1</v>
      </c>
      <c r="H36" s="8"/>
      <c r="I36" s="103">
        <f t="shared" si="0"/>
        <v>0</v>
      </c>
      <c r="J36" s="9"/>
      <c r="K36" s="9"/>
      <c r="L36" s="9"/>
      <c r="M36" s="9"/>
    </row>
    <row r="37" spans="1:13" ht="82.95" customHeight="1" x14ac:dyDescent="0.3">
      <c r="A37" s="55">
        <v>31</v>
      </c>
      <c r="B37" s="56" t="s">
        <v>130</v>
      </c>
      <c r="C37" s="57" t="s">
        <v>131</v>
      </c>
      <c r="D37" s="58" t="s">
        <v>132</v>
      </c>
      <c r="E37" s="73" t="s">
        <v>133</v>
      </c>
      <c r="F37" s="60" t="s">
        <v>129</v>
      </c>
      <c r="G37" s="60">
        <v>1</v>
      </c>
      <c r="H37" s="8"/>
      <c r="I37" s="103">
        <f t="shared" si="0"/>
        <v>0</v>
      </c>
      <c r="J37" s="9"/>
      <c r="K37" s="9"/>
      <c r="L37" s="9"/>
      <c r="M37" s="9"/>
    </row>
    <row r="38" spans="1:13" ht="100.95" customHeight="1" x14ac:dyDescent="0.3">
      <c r="A38" s="55">
        <v>32</v>
      </c>
      <c r="B38" s="128" t="s">
        <v>134</v>
      </c>
      <c r="C38" s="129" t="s">
        <v>135</v>
      </c>
      <c r="D38" s="130" t="s">
        <v>246</v>
      </c>
      <c r="E38" s="131" t="s">
        <v>247</v>
      </c>
      <c r="F38" s="60" t="s">
        <v>129</v>
      </c>
      <c r="G38" s="155">
        <v>4</v>
      </c>
      <c r="H38" s="6"/>
      <c r="I38" s="103">
        <f t="shared" si="0"/>
        <v>0</v>
      </c>
      <c r="J38" s="7"/>
      <c r="K38" s="7"/>
      <c r="L38" s="7"/>
      <c r="M38" s="7"/>
    </row>
    <row r="39" spans="1:13" ht="124.95" customHeight="1" x14ac:dyDescent="0.3">
      <c r="A39" s="55">
        <v>33</v>
      </c>
      <c r="B39" s="110" t="s">
        <v>183</v>
      </c>
      <c r="C39" s="111" t="s">
        <v>318</v>
      </c>
      <c r="D39" s="133" t="s">
        <v>254</v>
      </c>
      <c r="E39" s="78" t="s">
        <v>319</v>
      </c>
      <c r="F39" s="79" t="s">
        <v>187</v>
      </c>
      <c r="G39" s="156">
        <v>1</v>
      </c>
      <c r="H39" s="8"/>
      <c r="I39" s="103">
        <f t="shared" si="0"/>
        <v>0</v>
      </c>
      <c r="J39" s="4"/>
      <c r="K39" s="4"/>
      <c r="L39" s="4"/>
      <c r="M39" s="4"/>
    </row>
    <row r="40" spans="1:13" ht="210.6" customHeight="1" x14ac:dyDescent="0.3">
      <c r="A40" s="55">
        <v>34</v>
      </c>
      <c r="B40" s="135" t="s">
        <v>138</v>
      </c>
      <c r="C40" s="137" t="s">
        <v>139</v>
      </c>
      <c r="D40" s="62" t="s">
        <v>320</v>
      </c>
      <c r="E40" s="66" t="s">
        <v>141</v>
      </c>
      <c r="F40" s="60" t="s">
        <v>22</v>
      </c>
      <c r="G40" s="136">
        <v>1</v>
      </c>
      <c r="H40" s="6"/>
      <c r="I40" s="103">
        <f t="shared" si="0"/>
        <v>0</v>
      </c>
      <c r="J40" s="7"/>
      <c r="K40" s="7"/>
      <c r="L40" s="7"/>
      <c r="M40" s="7"/>
    </row>
    <row r="41" spans="1:13" ht="208.2" customHeight="1" x14ac:dyDescent="0.3">
      <c r="A41" s="55">
        <v>35</v>
      </c>
      <c r="B41" s="135" t="s">
        <v>142</v>
      </c>
      <c r="C41" s="137" t="s">
        <v>143</v>
      </c>
      <c r="D41" s="62" t="s">
        <v>321</v>
      </c>
      <c r="E41" s="66" t="s">
        <v>322</v>
      </c>
      <c r="F41" s="60" t="s">
        <v>129</v>
      </c>
      <c r="G41" s="136">
        <v>1</v>
      </c>
      <c r="H41" s="6"/>
      <c r="I41" s="103">
        <f t="shared" si="0"/>
        <v>0</v>
      </c>
      <c r="J41" s="7"/>
      <c r="K41" s="7"/>
      <c r="L41" s="7"/>
      <c r="M41" s="7"/>
    </row>
    <row r="42" spans="1:13" ht="210" customHeight="1" x14ac:dyDescent="0.3">
      <c r="A42" s="55">
        <v>36</v>
      </c>
      <c r="B42" s="135" t="s">
        <v>146</v>
      </c>
      <c r="C42" s="137" t="s">
        <v>147</v>
      </c>
      <c r="D42" s="62" t="s">
        <v>323</v>
      </c>
      <c r="E42" s="73" t="s">
        <v>324</v>
      </c>
      <c r="F42" s="60" t="s">
        <v>129</v>
      </c>
      <c r="G42" s="136">
        <v>1</v>
      </c>
      <c r="H42" s="6"/>
      <c r="I42" s="103">
        <f t="shared" si="0"/>
        <v>0</v>
      </c>
      <c r="J42" s="7"/>
      <c r="K42" s="7"/>
      <c r="L42" s="7"/>
      <c r="M42" s="7"/>
    </row>
    <row r="43" spans="1:13" ht="210" customHeight="1" x14ac:dyDescent="0.3">
      <c r="A43" s="55">
        <v>37</v>
      </c>
      <c r="B43" s="135" t="s">
        <v>150</v>
      </c>
      <c r="C43" s="137" t="s">
        <v>151</v>
      </c>
      <c r="D43" s="62" t="s">
        <v>152</v>
      </c>
      <c r="E43" s="66" t="s">
        <v>325</v>
      </c>
      <c r="F43" s="60" t="s">
        <v>56</v>
      </c>
      <c r="G43" s="136">
        <v>40</v>
      </c>
      <c r="H43" s="6"/>
      <c r="I43" s="103">
        <f t="shared" si="0"/>
        <v>0</v>
      </c>
      <c r="J43" s="7"/>
      <c r="K43" s="7"/>
      <c r="L43" s="7"/>
      <c r="M43" s="7"/>
    </row>
    <row r="44" spans="1:13" ht="210" customHeight="1" x14ac:dyDescent="0.3">
      <c r="A44" s="55">
        <v>38</v>
      </c>
      <c r="B44" s="135" t="s">
        <v>154</v>
      </c>
      <c r="C44" s="137" t="s">
        <v>155</v>
      </c>
      <c r="D44" s="62" t="s">
        <v>156</v>
      </c>
      <c r="E44" s="66" t="s">
        <v>326</v>
      </c>
      <c r="F44" s="60" t="s">
        <v>56</v>
      </c>
      <c r="G44" s="136">
        <v>10</v>
      </c>
      <c r="H44" s="6"/>
      <c r="I44" s="103">
        <f t="shared" si="0"/>
        <v>0</v>
      </c>
      <c r="J44" s="7"/>
      <c r="K44" s="7"/>
      <c r="L44" s="7"/>
      <c r="M44" s="7"/>
    </row>
    <row r="45" spans="1:13" ht="210" customHeight="1" x14ac:dyDescent="0.3">
      <c r="A45" s="55">
        <v>39</v>
      </c>
      <c r="B45" s="135" t="s">
        <v>158</v>
      </c>
      <c r="C45" s="137" t="s">
        <v>159</v>
      </c>
      <c r="D45" s="62" t="s">
        <v>327</v>
      </c>
      <c r="E45" s="66" t="s">
        <v>161</v>
      </c>
      <c r="F45" s="60" t="s">
        <v>129</v>
      </c>
      <c r="G45" s="136">
        <v>3</v>
      </c>
      <c r="H45" s="6"/>
      <c r="I45" s="103">
        <f t="shared" si="0"/>
        <v>0</v>
      </c>
      <c r="J45" s="7"/>
      <c r="K45" s="7"/>
      <c r="L45" s="7"/>
      <c r="M45" s="7"/>
    </row>
    <row r="46" spans="1:13" ht="210" customHeight="1" x14ac:dyDescent="0.3">
      <c r="A46" s="55">
        <v>40</v>
      </c>
      <c r="B46" s="135" t="s">
        <v>162</v>
      </c>
      <c r="C46" s="137" t="s">
        <v>163</v>
      </c>
      <c r="D46" s="62" t="s">
        <v>328</v>
      </c>
      <c r="E46" s="66" t="s">
        <v>165</v>
      </c>
      <c r="F46" s="60" t="s">
        <v>129</v>
      </c>
      <c r="G46" s="136">
        <v>3</v>
      </c>
      <c r="H46" s="6"/>
      <c r="I46" s="103">
        <f t="shared" si="0"/>
        <v>0</v>
      </c>
      <c r="J46" s="7"/>
      <c r="K46" s="7"/>
      <c r="L46" s="7"/>
      <c r="M46" s="7"/>
    </row>
    <row r="47" spans="1:13" ht="204.6" customHeight="1" x14ac:dyDescent="0.3">
      <c r="A47" s="55">
        <v>41</v>
      </c>
      <c r="B47" s="135" t="s">
        <v>166</v>
      </c>
      <c r="C47" s="137" t="s">
        <v>167</v>
      </c>
      <c r="D47" s="62" t="s">
        <v>168</v>
      </c>
      <c r="E47" s="66" t="s">
        <v>169</v>
      </c>
      <c r="F47" s="60" t="s">
        <v>170</v>
      </c>
      <c r="G47" s="136">
        <v>30</v>
      </c>
      <c r="H47" s="6"/>
      <c r="I47" s="103">
        <f t="shared" si="0"/>
        <v>0</v>
      </c>
      <c r="J47" s="7"/>
      <c r="K47" s="7"/>
      <c r="L47" s="7"/>
      <c r="M47" s="7"/>
    </row>
    <row r="48" spans="1:13" ht="215.4" customHeight="1" x14ac:dyDescent="0.3">
      <c r="A48" s="55">
        <v>42</v>
      </c>
      <c r="B48" s="135" t="s">
        <v>171</v>
      </c>
      <c r="C48" s="137" t="s">
        <v>172</v>
      </c>
      <c r="D48" s="62" t="s">
        <v>173</v>
      </c>
      <c r="E48" s="66" t="s">
        <v>174</v>
      </c>
      <c r="F48" s="60" t="s">
        <v>129</v>
      </c>
      <c r="G48" s="136">
        <v>1</v>
      </c>
      <c r="H48" s="6"/>
      <c r="I48" s="103">
        <f t="shared" si="0"/>
        <v>0</v>
      </c>
      <c r="J48" s="7"/>
      <c r="K48" s="7"/>
      <c r="L48" s="7"/>
      <c r="M48" s="7"/>
    </row>
    <row r="49" spans="1:13" ht="203.4" customHeight="1" x14ac:dyDescent="0.3">
      <c r="A49" s="55">
        <v>43</v>
      </c>
      <c r="B49" s="135" t="s">
        <v>175</v>
      </c>
      <c r="C49" s="137" t="s">
        <v>176</v>
      </c>
      <c r="D49" s="62" t="s">
        <v>177</v>
      </c>
      <c r="E49" s="66" t="s">
        <v>329</v>
      </c>
      <c r="F49" s="60" t="s">
        <v>129</v>
      </c>
      <c r="G49" s="136">
        <v>1</v>
      </c>
      <c r="H49" s="6"/>
      <c r="I49" s="103">
        <f t="shared" si="0"/>
        <v>0</v>
      </c>
      <c r="J49" s="7"/>
      <c r="K49" s="7"/>
      <c r="L49" s="7"/>
      <c r="M49" s="7"/>
    </row>
    <row r="50" spans="1:13" ht="409.2" customHeight="1" thickBot="1" x14ac:dyDescent="0.35">
      <c r="A50" s="55">
        <v>44</v>
      </c>
      <c r="B50" s="135" t="s">
        <v>179</v>
      </c>
      <c r="C50" s="137" t="s">
        <v>180</v>
      </c>
      <c r="D50" s="62" t="s">
        <v>181</v>
      </c>
      <c r="E50" s="66" t="s">
        <v>182</v>
      </c>
      <c r="F50" s="60" t="s">
        <v>79</v>
      </c>
      <c r="G50" s="136">
        <v>1</v>
      </c>
      <c r="H50" s="6"/>
      <c r="I50" s="103">
        <f t="shared" si="0"/>
        <v>0</v>
      </c>
      <c r="J50" s="7"/>
      <c r="K50" s="7"/>
      <c r="L50" s="7"/>
      <c r="M50" s="7"/>
    </row>
    <row r="51" spans="1:13" s="1" customFormat="1" ht="42" customHeight="1" thickBot="1" x14ac:dyDescent="0.35">
      <c r="A51" s="51" t="s">
        <v>188</v>
      </c>
      <c r="B51" s="52"/>
      <c r="C51" s="53"/>
      <c r="D51" s="10"/>
      <c r="E51" s="11"/>
      <c r="F51" s="11"/>
      <c r="G51" s="43" t="s">
        <v>189</v>
      </c>
      <c r="H51" s="44"/>
      <c r="I51" s="45">
        <f>SUM(I7:I50)</f>
        <v>0</v>
      </c>
    </row>
    <row r="52" spans="1:13" s="1" customFormat="1" ht="42" customHeight="1" thickBot="1" x14ac:dyDescent="0.35">
      <c r="A52" s="51" t="s">
        <v>190</v>
      </c>
      <c r="B52" s="52"/>
      <c r="C52" s="53"/>
      <c r="D52" s="49" t="s">
        <v>191</v>
      </c>
      <c r="E52" s="50"/>
      <c r="F52" s="50"/>
      <c r="G52" s="46"/>
      <c r="H52" s="47"/>
      <c r="I52" s="48"/>
    </row>
    <row r="53" spans="1:13" s="1" customFormat="1" ht="58.2" customHeight="1" x14ac:dyDescent="0.3">
      <c r="A53" s="43" t="s">
        <v>192</v>
      </c>
      <c r="B53" s="54"/>
      <c r="C53" s="44"/>
      <c r="D53" s="12"/>
      <c r="E53" s="13"/>
      <c r="F53" s="13"/>
      <c r="G53" s="40" t="s">
        <v>345</v>
      </c>
      <c r="H53" s="41"/>
      <c r="I53" s="42"/>
    </row>
    <row r="54" spans="1:13" s="1" customFormat="1" ht="71.400000000000006" customHeight="1" x14ac:dyDescent="0.3">
      <c r="A54" s="39" t="s">
        <v>346</v>
      </c>
      <c r="B54" s="39"/>
      <c r="C54" s="39"/>
      <c r="D54" s="39"/>
      <c r="E54" s="39"/>
      <c r="F54" s="39"/>
      <c r="G54" s="39"/>
      <c r="H54" s="39"/>
      <c r="I54" s="39"/>
    </row>
    <row r="55" spans="1:13" s="1" customFormat="1" ht="71.400000000000006" customHeight="1" x14ac:dyDescent="0.3">
      <c r="A55" s="39" t="s">
        <v>347</v>
      </c>
      <c r="B55" s="39"/>
      <c r="C55" s="39"/>
      <c r="D55" s="39"/>
      <c r="E55" s="39"/>
      <c r="F55" s="39"/>
      <c r="G55" s="39"/>
      <c r="H55" s="39"/>
      <c r="I55" s="39"/>
    </row>
    <row r="56" spans="1:13" s="1" customFormat="1" ht="34.200000000000003" customHeight="1" x14ac:dyDescent="0.3">
      <c r="A56" s="14"/>
      <c r="B56" s="34" t="s">
        <v>193</v>
      </c>
      <c r="C56" s="15"/>
      <c r="D56" s="16"/>
      <c r="E56" s="17"/>
      <c r="F56" s="17"/>
      <c r="G56" s="18"/>
      <c r="H56" s="18"/>
      <c r="I56" s="18"/>
    </row>
    <row r="57" spans="1:13" s="1" customFormat="1" ht="34.200000000000003" customHeight="1" thickBot="1" x14ac:dyDescent="0.35">
      <c r="A57" s="14"/>
      <c r="B57" s="35"/>
      <c r="C57" s="19"/>
      <c r="D57" s="20"/>
      <c r="E57" s="17"/>
      <c r="F57" s="17"/>
      <c r="G57" s="18"/>
      <c r="H57" s="18"/>
      <c r="I57" s="18"/>
    </row>
    <row r="58" spans="1:13" s="1" customFormat="1" ht="30" customHeight="1" thickBot="1" x14ac:dyDescent="0.35">
      <c r="A58" s="14"/>
      <c r="B58" s="36" t="s">
        <v>194</v>
      </c>
      <c r="C58" s="21"/>
      <c r="D58" s="21"/>
      <c r="E58" s="38" t="s">
        <v>195</v>
      </c>
      <c r="F58" s="22"/>
      <c r="G58" s="22"/>
      <c r="H58" s="22"/>
      <c r="I58" s="22"/>
    </row>
    <row r="59" spans="1:13" s="1" customFormat="1" ht="30" customHeight="1" thickBot="1" x14ac:dyDescent="0.35">
      <c r="A59" s="23"/>
      <c r="B59" s="36"/>
      <c r="C59" s="21"/>
      <c r="D59" s="21"/>
      <c r="E59" s="38"/>
      <c r="F59" s="22"/>
      <c r="G59" s="22"/>
      <c r="H59" s="22"/>
      <c r="I59" s="22"/>
    </row>
    <row r="60" spans="1:13" s="1" customFormat="1" ht="42.75" customHeight="1" thickBot="1" x14ac:dyDescent="0.35">
      <c r="A60" s="23"/>
      <c r="B60" s="37" t="s">
        <v>196</v>
      </c>
      <c r="C60" s="21"/>
      <c r="D60" s="21"/>
      <c r="E60" s="36" t="s">
        <v>197</v>
      </c>
      <c r="F60" s="24"/>
      <c r="G60" s="24"/>
      <c r="H60" s="24"/>
      <c r="I60" s="24"/>
    </row>
    <row r="61" spans="1:13" s="1" customFormat="1" ht="19.2" customHeight="1" thickBot="1" x14ac:dyDescent="0.35">
      <c r="B61" s="36" t="s">
        <v>198</v>
      </c>
      <c r="C61" s="21"/>
      <c r="D61" s="21"/>
      <c r="E61" s="36"/>
      <c r="F61" s="24"/>
      <c r="G61" s="24"/>
      <c r="H61" s="24"/>
      <c r="I61" s="24"/>
    </row>
    <row r="62" spans="1:13" s="1" customFormat="1" ht="25.2" customHeight="1" thickBot="1" x14ac:dyDescent="0.35">
      <c r="B62" s="36"/>
      <c r="C62" s="21"/>
      <c r="D62" s="21"/>
      <c r="E62" s="36"/>
      <c r="F62" s="24"/>
      <c r="G62" s="24"/>
      <c r="H62" s="24"/>
      <c r="I62" s="24"/>
    </row>
    <row r="63" spans="1:13" s="1" customFormat="1" x14ac:dyDescent="0.3">
      <c r="A63" s="31"/>
      <c r="B63" s="32"/>
      <c r="C63" s="31"/>
      <c r="D63" s="31"/>
      <c r="E63" s="31"/>
      <c r="F63" s="32"/>
      <c r="G63" s="32"/>
      <c r="H63" s="32"/>
      <c r="I63" s="32"/>
    </row>
    <row r="64" spans="1:13" s="26" customFormat="1" ht="43.95" customHeight="1" x14ac:dyDescent="0.3">
      <c r="A64" s="33" t="s">
        <v>199</v>
      </c>
      <c r="B64" s="33"/>
      <c r="C64" s="33"/>
      <c r="D64" s="33"/>
      <c r="E64" s="33"/>
      <c r="F64" s="33"/>
      <c r="G64" s="33"/>
      <c r="H64" s="33"/>
      <c r="I64" s="33"/>
      <c r="J64" s="25"/>
      <c r="K64" s="25"/>
      <c r="L64" s="25"/>
      <c r="M64" s="25"/>
    </row>
    <row r="65" spans="1:13" s="26" customFormat="1" ht="36.6" customHeight="1" x14ac:dyDescent="0.3">
      <c r="A65" s="33" t="s">
        <v>200</v>
      </c>
      <c r="B65" s="33"/>
      <c r="C65" s="33"/>
      <c r="D65" s="33"/>
      <c r="E65" s="33"/>
      <c r="F65" s="33"/>
      <c r="G65" s="33"/>
      <c r="H65" s="33"/>
      <c r="I65" s="33"/>
      <c r="J65" s="25"/>
      <c r="K65" s="25"/>
      <c r="L65" s="25"/>
      <c r="M65" s="25"/>
    </row>
  </sheetData>
  <sheetProtection algorithmName="SHA-512" hashValue="OgG1pu5alQGaS7Rspp+BLOhLW8vfa2G2Brq95RK5ZS4Yb0mVbPiksdpwsvYCFJLEiaIx3ooeRqTD2yepNg5biA==" saltValue="0jbqGXpP/NoY3P0wbh9dtg==" spinCount="100000" sheet="1" objects="1" scenarios="1"/>
  <protectedRanges>
    <protectedRange sqref="F58:I62" name="Range6"/>
    <protectedRange sqref="C56:D62" name="Range5"/>
    <protectedRange sqref="D53" name="Range4"/>
    <protectedRange sqref="D51" name="Range3"/>
    <protectedRange sqref="J7:M50" name="Range2"/>
    <protectedRange sqref="H7:H50" name="Range1"/>
  </protectedRanges>
  <mergeCells count="39">
    <mergeCell ref="A65:I65"/>
    <mergeCell ref="C60:D60"/>
    <mergeCell ref="E60:E62"/>
    <mergeCell ref="F60:I62"/>
    <mergeCell ref="B61:B62"/>
    <mergeCell ref="C61:D62"/>
    <mergeCell ref="A64:I64"/>
    <mergeCell ref="F58:I59"/>
    <mergeCell ref="D52:F52"/>
    <mergeCell ref="A53:C53"/>
    <mergeCell ref="D53:F53"/>
    <mergeCell ref="G53:I53"/>
    <mergeCell ref="A54:I54"/>
    <mergeCell ref="A55:I55"/>
    <mergeCell ref="B56:B57"/>
    <mergeCell ref="C56:D57"/>
    <mergeCell ref="B58:B59"/>
    <mergeCell ref="C58:D59"/>
    <mergeCell ref="E58:E59"/>
    <mergeCell ref="A51:C51"/>
    <mergeCell ref="D51:F51"/>
    <mergeCell ref="G51:H52"/>
    <mergeCell ref="I51:I52"/>
    <mergeCell ref="A52:C52"/>
    <mergeCell ref="A1:M1"/>
    <mergeCell ref="A2:M2"/>
    <mergeCell ref="A3:M3"/>
    <mergeCell ref="A4:M4"/>
    <mergeCell ref="A5:A6"/>
    <mergeCell ref="B5:B6"/>
    <mergeCell ref="C5:C6"/>
    <mergeCell ref="D5:D6"/>
    <mergeCell ref="E5:E6"/>
    <mergeCell ref="F5:F6"/>
    <mergeCell ref="G5:G6"/>
    <mergeCell ref="H5:H6"/>
    <mergeCell ref="I5:I6"/>
    <mergeCell ref="J5:L5"/>
    <mergeCell ref="M5:M6"/>
  </mergeCells>
  <conditionalFormatting sqref="E37">
    <cfRule type="duplicateValues" dxfId="8" priority="2"/>
  </conditionalFormatting>
  <conditionalFormatting sqref="E40:E50 E7:E36 E38">
    <cfRule type="duplicateValues" dxfId="7" priority="3"/>
  </conditionalFormatting>
  <conditionalFormatting sqref="G7:G50">
    <cfRule type="cellIs" dxfId="6" priority="1" operator="equal">
      <formula>0</formula>
    </cfRule>
  </conditionalFormatting>
  <printOptions horizontalCentered="1"/>
  <pageMargins left="0.25" right="0.25" top="0.75" bottom="1.25" header="0.3" footer="0.3"/>
  <pageSetup scale="33" fitToHeight="0"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E993-EBCB-4F8D-8C58-77D8A6A6C0EB}">
  <sheetPr>
    <pageSetUpPr fitToPage="1"/>
  </sheetPr>
  <dimension ref="A1:M40"/>
  <sheetViews>
    <sheetView tabSelected="1" topLeftCell="A4" zoomScale="70" zoomScaleNormal="70" workbookViewId="0">
      <selection activeCell="G7" sqref="G7"/>
    </sheetView>
  </sheetViews>
  <sheetFormatPr defaultColWidth="12.44140625" defaultRowHeight="14.4" x14ac:dyDescent="0.3"/>
  <cols>
    <col min="1" max="1" width="5.6640625" style="27" customWidth="1"/>
    <col min="2" max="3" width="19.109375" style="27" customWidth="1"/>
    <col min="4" max="4" width="96.109375" style="27" customWidth="1"/>
    <col min="5" max="5" width="73.5546875" style="28" customWidth="1"/>
    <col min="6" max="6" width="14.33203125" style="28" customWidth="1"/>
    <col min="7" max="7" width="14.33203125" style="29" customWidth="1"/>
    <col min="8" max="8" width="20.33203125" style="30" customWidth="1"/>
    <col min="9" max="9" width="25.109375" style="28" customWidth="1"/>
    <col min="10" max="10" width="22.44140625" style="30" customWidth="1"/>
    <col min="11" max="11" width="24.6640625" style="30" customWidth="1"/>
    <col min="12" max="12" width="23.5546875" style="30" customWidth="1"/>
    <col min="13" max="13" width="38.5546875" style="30" customWidth="1"/>
    <col min="14" max="16384" width="12.44140625" style="5"/>
  </cols>
  <sheetData>
    <row r="1" spans="1:13" s="1" customFormat="1" ht="78" customHeight="1" x14ac:dyDescent="0.3">
      <c r="A1" s="86" t="s">
        <v>330</v>
      </c>
      <c r="B1" s="87"/>
      <c r="C1" s="87"/>
      <c r="D1" s="87"/>
      <c r="E1" s="87"/>
      <c r="F1" s="87"/>
      <c r="G1" s="87"/>
      <c r="H1" s="87"/>
      <c r="I1" s="87"/>
      <c r="J1" s="87"/>
      <c r="K1" s="87"/>
      <c r="L1" s="87"/>
      <c r="M1" s="88"/>
    </row>
    <row r="2" spans="1:13" s="1" customFormat="1" ht="78" customHeight="1" x14ac:dyDescent="0.3">
      <c r="A2" s="81" t="s">
        <v>331</v>
      </c>
      <c r="B2" s="81"/>
      <c r="C2" s="81"/>
      <c r="D2" s="81"/>
      <c r="E2" s="81"/>
      <c r="F2" s="81"/>
      <c r="G2" s="81"/>
      <c r="H2" s="81"/>
      <c r="I2" s="81"/>
      <c r="J2" s="81"/>
      <c r="K2" s="81"/>
      <c r="L2" s="81"/>
      <c r="M2" s="81"/>
    </row>
    <row r="3" spans="1:13" s="1" customFormat="1" ht="112.95" customHeight="1" x14ac:dyDescent="0.3">
      <c r="A3" s="82" t="s">
        <v>2</v>
      </c>
      <c r="B3" s="83"/>
      <c r="C3" s="83"/>
      <c r="D3" s="83"/>
      <c r="E3" s="83"/>
      <c r="F3" s="83"/>
      <c r="G3" s="83"/>
      <c r="H3" s="83"/>
      <c r="I3" s="83"/>
      <c r="J3" s="83"/>
      <c r="K3" s="83"/>
      <c r="L3" s="83"/>
      <c r="M3" s="83"/>
    </row>
    <row r="4" spans="1:13" s="1" customFormat="1" ht="121.2" customHeight="1" thickBot="1" x14ac:dyDescent="0.35">
      <c r="A4" s="84" t="s">
        <v>3</v>
      </c>
      <c r="B4" s="85"/>
      <c r="C4" s="85"/>
      <c r="D4" s="85"/>
      <c r="E4" s="85"/>
      <c r="F4" s="85"/>
      <c r="G4" s="85"/>
      <c r="H4" s="85"/>
      <c r="I4" s="85"/>
      <c r="J4" s="85"/>
      <c r="K4" s="85"/>
      <c r="L4" s="85"/>
      <c r="M4" s="85"/>
    </row>
    <row r="5" spans="1:13" s="2" customFormat="1" ht="58.95" customHeight="1" thickBot="1" x14ac:dyDescent="0.35">
      <c r="A5" s="89" t="s">
        <v>4</v>
      </c>
      <c r="B5" s="90" t="s">
        <v>5</v>
      </c>
      <c r="C5" s="90" t="s">
        <v>6</v>
      </c>
      <c r="D5" s="90" t="s">
        <v>7</v>
      </c>
      <c r="E5" s="90" t="s">
        <v>8</v>
      </c>
      <c r="F5" s="90" t="s">
        <v>9</v>
      </c>
      <c r="G5" s="90" t="s">
        <v>10</v>
      </c>
      <c r="H5" s="90" t="s">
        <v>11</v>
      </c>
      <c r="I5" s="91" t="s">
        <v>12</v>
      </c>
      <c r="J5" s="92" t="s">
        <v>13</v>
      </c>
      <c r="K5" s="93"/>
      <c r="L5" s="94"/>
      <c r="M5" s="95" t="s">
        <v>14</v>
      </c>
    </row>
    <row r="6" spans="1:13" s="2" customFormat="1" ht="86.4" customHeight="1" thickBot="1" x14ac:dyDescent="0.35">
      <c r="A6" s="96"/>
      <c r="B6" s="97"/>
      <c r="C6" s="97"/>
      <c r="D6" s="97"/>
      <c r="E6" s="97"/>
      <c r="F6" s="97"/>
      <c r="G6" s="97"/>
      <c r="H6" s="97"/>
      <c r="I6" s="98"/>
      <c r="J6" s="99" t="s">
        <v>15</v>
      </c>
      <c r="K6" s="100" t="s">
        <v>16</v>
      </c>
      <c r="L6" s="101" t="s">
        <v>17</v>
      </c>
      <c r="M6" s="102"/>
    </row>
    <row r="7" spans="1:13" ht="195" customHeight="1" x14ac:dyDescent="0.3">
      <c r="A7" s="55">
        <v>1</v>
      </c>
      <c r="B7" s="105" t="s">
        <v>203</v>
      </c>
      <c r="C7" s="106" t="s">
        <v>204</v>
      </c>
      <c r="D7" s="107" t="s">
        <v>205</v>
      </c>
      <c r="E7" s="108" t="s">
        <v>206</v>
      </c>
      <c r="F7" s="109" t="s">
        <v>187</v>
      </c>
      <c r="G7" s="60">
        <v>2</v>
      </c>
      <c r="H7" s="3"/>
      <c r="I7" s="103">
        <f>G7*H7</f>
        <v>0</v>
      </c>
      <c r="J7" s="4"/>
      <c r="K7" s="4"/>
      <c r="L7" s="4"/>
      <c r="M7" s="4"/>
    </row>
    <row r="8" spans="1:13" ht="195" customHeight="1" x14ac:dyDescent="0.3">
      <c r="A8" s="55">
        <v>2</v>
      </c>
      <c r="B8" s="110" t="s">
        <v>207</v>
      </c>
      <c r="C8" s="111" t="s">
        <v>208</v>
      </c>
      <c r="D8" s="112" t="s">
        <v>209</v>
      </c>
      <c r="E8" s="113" t="s">
        <v>210</v>
      </c>
      <c r="F8" s="79" t="s">
        <v>187</v>
      </c>
      <c r="G8" s="60">
        <v>1</v>
      </c>
      <c r="H8" s="3"/>
      <c r="I8" s="103">
        <f t="shared" ref="I8:I25" si="0">G8*H8</f>
        <v>0</v>
      </c>
      <c r="J8" s="4"/>
      <c r="K8" s="4"/>
      <c r="L8" s="4"/>
      <c r="M8" s="4"/>
    </row>
    <row r="9" spans="1:13" ht="195" customHeight="1" x14ac:dyDescent="0.3">
      <c r="A9" s="55">
        <v>3</v>
      </c>
      <c r="B9" s="114" t="s">
        <v>211</v>
      </c>
      <c r="C9" s="115" t="s">
        <v>212</v>
      </c>
      <c r="D9" s="116" t="s">
        <v>213</v>
      </c>
      <c r="E9" s="157" t="s">
        <v>214</v>
      </c>
      <c r="F9" s="79" t="s">
        <v>187</v>
      </c>
      <c r="G9" s="118">
        <v>1</v>
      </c>
      <c r="H9" s="3"/>
      <c r="I9" s="103">
        <f t="shared" si="0"/>
        <v>0</v>
      </c>
      <c r="J9" s="4"/>
      <c r="K9" s="4"/>
      <c r="L9" s="4"/>
      <c r="M9" s="4"/>
    </row>
    <row r="10" spans="1:13" ht="195" customHeight="1" x14ac:dyDescent="0.3">
      <c r="A10" s="55">
        <v>4</v>
      </c>
      <c r="B10" s="110" t="s">
        <v>215</v>
      </c>
      <c r="C10" s="111" t="s">
        <v>216</v>
      </c>
      <c r="D10" s="112" t="s">
        <v>217</v>
      </c>
      <c r="E10" s="113" t="s">
        <v>218</v>
      </c>
      <c r="F10" s="79" t="s">
        <v>187</v>
      </c>
      <c r="G10" s="80">
        <v>1</v>
      </c>
      <c r="H10" s="3"/>
      <c r="I10" s="103">
        <f t="shared" si="0"/>
        <v>0</v>
      </c>
      <c r="J10" s="4"/>
      <c r="K10" s="4"/>
      <c r="L10" s="4"/>
      <c r="M10" s="4"/>
    </row>
    <row r="11" spans="1:13" ht="195" customHeight="1" x14ac:dyDescent="0.3">
      <c r="A11" s="55">
        <v>5</v>
      </c>
      <c r="B11" s="110" t="s">
        <v>57</v>
      </c>
      <c r="C11" s="111" t="s">
        <v>58</v>
      </c>
      <c r="D11" s="112" t="s">
        <v>219</v>
      </c>
      <c r="E11" s="113" t="s">
        <v>220</v>
      </c>
      <c r="F11" s="79" t="s">
        <v>221</v>
      </c>
      <c r="G11" s="60">
        <v>260</v>
      </c>
      <c r="H11" s="3"/>
      <c r="I11" s="103">
        <f t="shared" si="0"/>
        <v>0</v>
      </c>
      <c r="J11" s="4"/>
      <c r="K11" s="4"/>
      <c r="L11" s="4"/>
      <c r="M11" s="4"/>
    </row>
    <row r="12" spans="1:13" ht="195" customHeight="1" x14ac:dyDescent="0.3">
      <c r="A12" s="55">
        <v>6</v>
      </c>
      <c r="B12" s="110" t="s">
        <v>52</v>
      </c>
      <c r="C12" s="111" t="s">
        <v>53</v>
      </c>
      <c r="D12" s="112" t="s">
        <v>222</v>
      </c>
      <c r="E12" s="113" t="s">
        <v>223</v>
      </c>
      <c r="F12" s="79" t="s">
        <v>221</v>
      </c>
      <c r="G12" s="60">
        <v>10</v>
      </c>
      <c r="H12" s="3"/>
      <c r="I12" s="103">
        <f t="shared" si="0"/>
        <v>0</v>
      </c>
      <c r="J12" s="4"/>
      <c r="K12" s="4"/>
      <c r="L12" s="4"/>
      <c r="M12" s="4"/>
    </row>
    <row r="13" spans="1:13" ht="195" customHeight="1" x14ac:dyDescent="0.3">
      <c r="A13" s="55">
        <v>7</v>
      </c>
      <c r="B13" s="110" t="s">
        <v>183</v>
      </c>
      <c r="C13" s="111" t="s">
        <v>318</v>
      </c>
      <c r="D13" s="133" t="s">
        <v>254</v>
      </c>
      <c r="E13" s="78" t="s">
        <v>186</v>
      </c>
      <c r="F13" s="79" t="s">
        <v>187</v>
      </c>
      <c r="G13" s="80">
        <v>1</v>
      </c>
      <c r="H13" s="3"/>
      <c r="I13" s="103">
        <f t="shared" si="0"/>
        <v>0</v>
      </c>
      <c r="J13" s="4"/>
      <c r="K13" s="4"/>
      <c r="L13" s="4"/>
      <c r="M13" s="4"/>
    </row>
    <row r="14" spans="1:13" ht="195" customHeight="1" x14ac:dyDescent="0.3">
      <c r="A14" s="55">
        <v>8</v>
      </c>
      <c r="B14" s="120" t="s">
        <v>224</v>
      </c>
      <c r="C14" s="121" t="s">
        <v>225</v>
      </c>
      <c r="D14" s="122" t="s">
        <v>226</v>
      </c>
      <c r="E14" s="158" t="s">
        <v>332</v>
      </c>
      <c r="F14" s="79" t="s">
        <v>22</v>
      </c>
      <c r="G14" s="124">
        <v>1</v>
      </c>
      <c r="H14" s="3"/>
      <c r="I14" s="103">
        <f t="shared" si="0"/>
        <v>0</v>
      </c>
      <c r="J14" s="4"/>
      <c r="K14" s="4"/>
      <c r="L14" s="4"/>
      <c r="M14" s="4"/>
    </row>
    <row r="15" spans="1:13" ht="195" customHeight="1" x14ac:dyDescent="0.3">
      <c r="A15" s="55">
        <v>9</v>
      </c>
      <c r="B15" s="135" t="s">
        <v>61</v>
      </c>
      <c r="C15" s="137" t="s">
        <v>62</v>
      </c>
      <c r="D15" s="62" t="s">
        <v>333</v>
      </c>
      <c r="E15" s="159" t="s">
        <v>334</v>
      </c>
      <c r="F15" s="118" t="s">
        <v>65</v>
      </c>
      <c r="G15" s="65">
        <v>300</v>
      </c>
      <c r="H15" s="3"/>
      <c r="I15" s="103">
        <f t="shared" si="0"/>
        <v>0</v>
      </c>
      <c r="J15" s="4"/>
      <c r="K15" s="4"/>
      <c r="L15" s="4"/>
      <c r="M15" s="4"/>
    </row>
    <row r="16" spans="1:13" ht="195" customHeight="1" x14ac:dyDescent="0.3">
      <c r="A16" s="55">
        <v>10</v>
      </c>
      <c r="B16" s="120" t="s">
        <v>228</v>
      </c>
      <c r="C16" s="121" t="s">
        <v>229</v>
      </c>
      <c r="D16" s="122" t="s">
        <v>230</v>
      </c>
      <c r="E16" s="158" t="s">
        <v>231</v>
      </c>
      <c r="F16" s="79" t="s">
        <v>22</v>
      </c>
      <c r="G16" s="80">
        <v>1</v>
      </c>
      <c r="H16" s="3"/>
      <c r="I16" s="103">
        <f t="shared" si="0"/>
        <v>0</v>
      </c>
      <c r="J16" s="4"/>
      <c r="K16" s="4"/>
      <c r="L16" s="4"/>
      <c r="M16" s="4"/>
    </row>
    <row r="17" spans="1:13" ht="195" customHeight="1" x14ac:dyDescent="0.3">
      <c r="A17" s="55">
        <v>11</v>
      </c>
      <c r="B17" s="114" t="s">
        <v>232</v>
      </c>
      <c r="C17" s="115" t="s">
        <v>335</v>
      </c>
      <c r="D17" s="116" t="s">
        <v>336</v>
      </c>
      <c r="E17" s="160" t="s">
        <v>337</v>
      </c>
      <c r="F17" s="79" t="s">
        <v>236</v>
      </c>
      <c r="G17" s="80">
        <v>15</v>
      </c>
      <c r="H17" s="3"/>
      <c r="I17" s="103">
        <f t="shared" si="0"/>
        <v>0</v>
      </c>
      <c r="J17" s="4"/>
      <c r="K17" s="4"/>
      <c r="L17" s="4"/>
      <c r="M17" s="4"/>
    </row>
    <row r="18" spans="1:13" ht="195" customHeight="1" x14ac:dyDescent="0.3">
      <c r="A18" s="55">
        <v>12</v>
      </c>
      <c r="B18" s="114" t="s">
        <v>237</v>
      </c>
      <c r="C18" s="115" t="s">
        <v>101</v>
      </c>
      <c r="D18" s="116" t="s">
        <v>238</v>
      </c>
      <c r="E18" s="160" t="s">
        <v>239</v>
      </c>
      <c r="F18" s="79" t="s">
        <v>236</v>
      </c>
      <c r="G18" s="80">
        <v>270</v>
      </c>
      <c r="H18" s="3"/>
      <c r="I18" s="103">
        <f t="shared" si="0"/>
        <v>0</v>
      </c>
      <c r="J18" s="4"/>
      <c r="K18" s="4"/>
      <c r="L18" s="4"/>
      <c r="M18" s="4"/>
    </row>
    <row r="19" spans="1:13" ht="195" customHeight="1" x14ac:dyDescent="0.3">
      <c r="A19" s="55">
        <v>13</v>
      </c>
      <c r="B19" s="114" t="s">
        <v>240</v>
      </c>
      <c r="C19" s="115" t="s">
        <v>241</v>
      </c>
      <c r="D19" s="116" t="s">
        <v>242</v>
      </c>
      <c r="E19" s="158" t="s">
        <v>243</v>
      </c>
      <c r="F19" s="79" t="s">
        <v>236</v>
      </c>
      <c r="G19" s="80">
        <v>270</v>
      </c>
      <c r="H19" s="3"/>
      <c r="I19" s="103">
        <f t="shared" si="0"/>
        <v>0</v>
      </c>
      <c r="J19" s="4"/>
      <c r="K19" s="4"/>
      <c r="L19" s="4"/>
      <c r="M19" s="4"/>
    </row>
    <row r="20" spans="1:13" ht="195" customHeight="1" x14ac:dyDescent="0.3">
      <c r="A20" s="55">
        <v>14</v>
      </c>
      <c r="B20" s="161" t="s">
        <v>125</v>
      </c>
      <c r="C20" s="162" t="s">
        <v>126</v>
      </c>
      <c r="D20" s="133" t="s">
        <v>338</v>
      </c>
      <c r="E20" s="78" t="s">
        <v>339</v>
      </c>
      <c r="F20" s="61" t="s">
        <v>129</v>
      </c>
      <c r="G20" s="163">
        <v>1</v>
      </c>
      <c r="H20" s="3"/>
      <c r="I20" s="103">
        <f t="shared" si="0"/>
        <v>0</v>
      </c>
      <c r="J20" s="4"/>
      <c r="K20" s="4"/>
      <c r="L20" s="4"/>
      <c r="M20" s="4"/>
    </row>
    <row r="21" spans="1:13" ht="195" customHeight="1" x14ac:dyDescent="0.3">
      <c r="A21" s="55">
        <v>15</v>
      </c>
      <c r="B21" s="56" t="s">
        <v>130</v>
      </c>
      <c r="C21" s="57" t="s">
        <v>131</v>
      </c>
      <c r="D21" s="58" t="s">
        <v>132</v>
      </c>
      <c r="E21" s="73" t="s">
        <v>133</v>
      </c>
      <c r="F21" s="60" t="s">
        <v>129</v>
      </c>
      <c r="G21" s="60">
        <v>1</v>
      </c>
      <c r="H21" s="3"/>
      <c r="I21" s="103">
        <f t="shared" si="0"/>
        <v>0</v>
      </c>
      <c r="J21" s="4"/>
      <c r="K21" s="4"/>
      <c r="L21" s="4"/>
      <c r="M21" s="4"/>
    </row>
    <row r="22" spans="1:13" ht="195" customHeight="1" x14ac:dyDescent="0.3">
      <c r="A22" s="55">
        <v>16</v>
      </c>
      <c r="B22" s="110" t="s">
        <v>134</v>
      </c>
      <c r="C22" s="111" t="s">
        <v>135</v>
      </c>
      <c r="D22" s="112" t="s">
        <v>340</v>
      </c>
      <c r="E22" s="113" t="s">
        <v>341</v>
      </c>
      <c r="F22" s="65" t="s">
        <v>31</v>
      </c>
      <c r="G22" s="60">
        <v>4</v>
      </c>
      <c r="H22" s="3"/>
      <c r="I22" s="103">
        <f t="shared" si="0"/>
        <v>0</v>
      </c>
      <c r="J22" s="4"/>
      <c r="K22" s="4"/>
      <c r="L22" s="4"/>
      <c r="M22" s="4"/>
    </row>
    <row r="23" spans="1:13" ht="195" customHeight="1" x14ac:dyDescent="0.3">
      <c r="A23" s="55">
        <v>17</v>
      </c>
      <c r="B23" s="110" t="s">
        <v>117</v>
      </c>
      <c r="C23" s="111" t="s">
        <v>342</v>
      </c>
      <c r="D23" s="112" t="s">
        <v>248</v>
      </c>
      <c r="E23" s="113" t="s">
        <v>249</v>
      </c>
      <c r="F23" s="79" t="s">
        <v>116</v>
      </c>
      <c r="G23" s="80">
        <v>4</v>
      </c>
      <c r="H23" s="3"/>
      <c r="I23" s="103">
        <f t="shared" si="0"/>
        <v>0</v>
      </c>
      <c r="J23" s="4"/>
      <c r="K23" s="4"/>
      <c r="L23" s="4"/>
      <c r="M23" s="4"/>
    </row>
    <row r="24" spans="1:13" ht="195" customHeight="1" x14ac:dyDescent="0.3">
      <c r="A24" s="55">
        <v>18</v>
      </c>
      <c r="B24" s="110" t="s">
        <v>121</v>
      </c>
      <c r="C24" s="111" t="s">
        <v>122</v>
      </c>
      <c r="D24" s="112" t="s">
        <v>250</v>
      </c>
      <c r="E24" s="113" t="s">
        <v>343</v>
      </c>
      <c r="F24" s="79" t="s">
        <v>116</v>
      </c>
      <c r="G24" s="80">
        <v>4</v>
      </c>
      <c r="H24" s="3"/>
      <c r="I24" s="103">
        <f t="shared" si="0"/>
        <v>0</v>
      </c>
      <c r="J24" s="4"/>
      <c r="K24" s="4"/>
      <c r="L24" s="4"/>
      <c r="M24" s="4"/>
    </row>
    <row r="25" spans="1:13" ht="195" customHeight="1" thickBot="1" x14ac:dyDescent="0.35">
      <c r="A25" s="55">
        <v>19</v>
      </c>
      <c r="B25" s="126" t="s">
        <v>112</v>
      </c>
      <c r="C25" s="57" t="s">
        <v>113</v>
      </c>
      <c r="D25" s="127" t="s">
        <v>252</v>
      </c>
      <c r="E25" s="75" t="s">
        <v>344</v>
      </c>
      <c r="F25" s="60" t="s">
        <v>116</v>
      </c>
      <c r="G25" s="60">
        <v>4</v>
      </c>
      <c r="H25" s="3"/>
      <c r="I25" s="103">
        <f t="shared" si="0"/>
        <v>0</v>
      </c>
      <c r="J25" s="4"/>
      <c r="K25" s="4"/>
      <c r="L25" s="4"/>
      <c r="M25" s="4"/>
    </row>
    <row r="26" spans="1:13" s="1" customFormat="1" ht="42" customHeight="1" thickBot="1" x14ac:dyDescent="0.35">
      <c r="A26" s="51" t="s">
        <v>188</v>
      </c>
      <c r="B26" s="52"/>
      <c r="C26" s="53"/>
      <c r="D26" s="10"/>
      <c r="E26" s="11"/>
      <c r="F26" s="11"/>
      <c r="G26" s="43" t="s">
        <v>189</v>
      </c>
      <c r="H26" s="44"/>
      <c r="I26" s="45">
        <f>SUM(I7:I25)</f>
        <v>0</v>
      </c>
    </row>
    <row r="27" spans="1:13" s="1" customFormat="1" ht="42" customHeight="1" thickBot="1" x14ac:dyDescent="0.35">
      <c r="A27" s="51" t="s">
        <v>190</v>
      </c>
      <c r="B27" s="52"/>
      <c r="C27" s="53"/>
      <c r="D27" s="49" t="s">
        <v>191</v>
      </c>
      <c r="E27" s="50"/>
      <c r="F27" s="50"/>
      <c r="G27" s="46"/>
      <c r="H27" s="47"/>
      <c r="I27" s="48"/>
    </row>
    <row r="28" spans="1:13" s="1" customFormat="1" ht="58.2" customHeight="1" x14ac:dyDescent="0.3">
      <c r="A28" s="43" t="s">
        <v>192</v>
      </c>
      <c r="B28" s="54"/>
      <c r="C28" s="44"/>
      <c r="D28" s="12"/>
      <c r="E28" s="13"/>
      <c r="F28" s="13"/>
      <c r="G28" s="40" t="s">
        <v>345</v>
      </c>
      <c r="H28" s="41"/>
      <c r="I28" s="42"/>
    </row>
    <row r="29" spans="1:13" s="1" customFormat="1" ht="71.400000000000006" customHeight="1" x14ac:dyDescent="0.3">
      <c r="A29" s="39" t="s">
        <v>346</v>
      </c>
      <c r="B29" s="39"/>
      <c r="C29" s="39"/>
      <c r="D29" s="39"/>
      <c r="E29" s="39"/>
      <c r="F29" s="39"/>
      <c r="G29" s="39"/>
      <c r="H29" s="39"/>
      <c r="I29" s="39"/>
    </row>
    <row r="30" spans="1:13" s="1" customFormat="1" ht="71.400000000000006" customHeight="1" x14ac:dyDescent="0.3">
      <c r="A30" s="39" t="s">
        <v>347</v>
      </c>
      <c r="B30" s="39"/>
      <c r="C30" s="39"/>
      <c r="D30" s="39"/>
      <c r="E30" s="39"/>
      <c r="F30" s="39"/>
      <c r="G30" s="39"/>
      <c r="H30" s="39"/>
      <c r="I30" s="39"/>
    </row>
    <row r="31" spans="1:13" s="1" customFormat="1" ht="34.200000000000003" customHeight="1" x14ac:dyDescent="0.3">
      <c r="A31" s="14"/>
      <c r="B31" s="34" t="s">
        <v>193</v>
      </c>
      <c r="C31" s="15"/>
      <c r="D31" s="16"/>
      <c r="E31" s="17"/>
      <c r="F31" s="17"/>
      <c r="G31" s="18"/>
      <c r="H31" s="18"/>
      <c r="I31" s="18"/>
    </row>
    <row r="32" spans="1:13" s="1" customFormat="1" ht="34.200000000000003" customHeight="1" thickBot="1" x14ac:dyDescent="0.35">
      <c r="A32" s="14"/>
      <c r="B32" s="35"/>
      <c r="C32" s="19"/>
      <c r="D32" s="20"/>
      <c r="E32" s="17"/>
      <c r="F32" s="17"/>
      <c r="G32" s="18"/>
      <c r="H32" s="18"/>
      <c r="I32" s="18"/>
    </row>
    <row r="33" spans="1:13" s="1" customFormat="1" ht="30" customHeight="1" thickBot="1" x14ac:dyDescent="0.35">
      <c r="A33" s="14"/>
      <c r="B33" s="36" t="s">
        <v>194</v>
      </c>
      <c r="C33" s="21"/>
      <c r="D33" s="21"/>
      <c r="E33" s="38" t="s">
        <v>195</v>
      </c>
      <c r="F33" s="22"/>
      <c r="G33" s="22"/>
      <c r="H33" s="22"/>
      <c r="I33" s="22"/>
    </row>
    <row r="34" spans="1:13" s="1" customFormat="1" ht="30" customHeight="1" thickBot="1" x14ac:dyDescent="0.35">
      <c r="A34" s="23"/>
      <c r="B34" s="36"/>
      <c r="C34" s="21"/>
      <c r="D34" s="21"/>
      <c r="E34" s="38"/>
      <c r="F34" s="22"/>
      <c r="G34" s="22"/>
      <c r="H34" s="22"/>
      <c r="I34" s="22"/>
    </row>
    <row r="35" spans="1:13" s="1" customFormat="1" ht="42.75" customHeight="1" thickBot="1" x14ac:dyDescent="0.35">
      <c r="A35" s="23"/>
      <c r="B35" s="37" t="s">
        <v>196</v>
      </c>
      <c r="C35" s="21"/>
      <c r="D35" s="21"/>
      <c r="E35" s="36" t="s">
        <v>197</v>
      </c>
      <c r="F35" s="24"/>
      <c r="G35" s="24"/>
      <c r="H35" s="24"/>
      <c r="I35" s="24"/>
    </row>
    <row r="36" spans="1:13" s="1" customFormat="1" ht="19.2" customHeight="1" thickBot="1" x14ac:dyDescent="0.35">
      <c r="B36" s="36" t="s">
        <v>198</v>
      </c>
      <c r="C36" s="21"/>
      <c r="D36" s="21"/>
      <c r="E36" s="36"/>
      <c r="F36" s="24"/>
      <c r="G36" s="24"/>
      <c r="H36" s="24"/>
      <c r="I36" s="24"/>
    </row>
    <row r="37" spans="1:13" s="1" customFormat="1" ht="25.2" customHeight="1" thickBot="1" x14ac:dyDescent="0.35">
      <c r="B37" s="36"/>
      <c r="C37" s="21"/>
      <c r="D37" s="21"/>
      <c r="E37" s="36"/>
      <c r="F37" s="24"/>
      <c r="G37" s="24"/>
      <c r="H37" s="24"/>
      <c r="I37" s="24"/>
    </row>
    <row r="38" spans="1:13" s="1" customFormat="1" x14ac:dyDescent="0.3">
      <c r="A38" s="31"/>
      <c r="B38" s="32"/>
      <c r="C38" s="31"/>
      <c r="D38" s="31"/>
      <c r="E38" s="31"/>
      <c r="F38" s="32"/>
      <c r="G38" s="32"/>
      <c r="H38" s="32"/>
      <c r="I38" s="32"/>
    </row>
    <row r="39" spans="1:13" s="26" customFormat="1" ht="43.95" customHeight="1" x14ac:dyDescent="0.3">
      <c r="A39" s="33" t="s">
        <v>199</v>
      </c>
      <c r="B39" s="33"/>
      <c r="C39" s="33"/>
      <c r="D39" s="33"/>
      <c r="E39" s="33"/>
      <c r="F39" s="33"/>
      <c r="G39" s="33"/>
      <c r="H39" s="33"/>
      <c r="I39" s="33"/>
      <c r="J39" s="25"/>
      <c r="K39" s="25"/>
      <c r="L39" s="25"/>
      <c r="M39" s="25"/>
    </row>
    <row r="40" spans="1:13" s="26" customFormat="1" ht="36.6" customHeight="1" x14ac:dyDescent="0.3">
      <c r="A40" s="33" t="s">
        <v>200</v>
      </c>
      <c r="B40" s="33"/>
      <c r="C40" s="33"/>
      <c r="D40" s="33"/>
      <c r="E40" s="33"/>
      <c r="F40" s="33"/>
      <c r="G40" s="33"/>
      <c r="H40" s="33"/>
      <c r="I40" s="33"/>
      <c r="J40" s="25"/>
      <c r="K40" s="25"/>
      <c r="L40" s="25"/>
      <c r="M40" s="25"/>
    </row>
  </sheetData>
  <sheetProtection algorithmName="SHA-512" hashValue="OJuNcu4HGuKvpR7YMlCZCrBV1A4GzlV93yG4YUW78e8L5k07ZYPnbzo0o00jdcnczftoyQcrif2LeJEzK2ywTw==" saltValue="noIRwfEiPCSgoE2LQRK6xw==" spinCount="100000" sheet="1" objects="1" scenarios="1"/>
  <protectedRanges>
    <protectedRange sqref="F33:I37" name="Range6"/>
    <protectedRange sqref="C31:D37" name="Range5"/>
    <protectedRange sqref="D28" name="Range4"/>
    <protectedRange sqref="D26" name="Range3"/>
    <protectedRange sqref="J7:M25" name="Range2"/>
    <protectedRange sqref="H7:H25" name="Range1"/>
  </protectedRanges>
  <mergeCells count="39">
    <mergeCell ref="A40:I40"/>
    <mergeCell ref="C35:D35"/>
    <mergeCell ref="E35:E37"/>
    <mergeCell ref="F35:I37"/>
    <mergeCell ref="B36:B37"/>
    <mergeCell ref="C36:D37"/>
    <mergeCell ref="A39:I39"/>
    <mergeCell ref="F33:I34"/>
    <mergeCell ref="D27:F27"/>
    <mergeCell ref="A28:C28"/>
    <mergeCell ref="D28:F28"/>
    <mergeCell ref="G28:I28"/>
    <mergeCell ref="A29:I29"/>
    <mergeCell ref="A30:I30"/>
    <mergeCell ref="B31:B32"/>
    <mergeCell ref="C31:D32"/>
    <mergeCell ref="B33:B34"/>
    <mergeCell ref="C33:D34"/>
    <mergeCell ref="E33:E34"/>
    <mergeCell ref="A26:C26"/>
    <mergeCell ref="D26:F26"/>
    <mergeCell ref="G26:H27"/>
    <mergeCell ref="I26:I27"/>
    <mergeCell ref="A27:C27"/>
    <mergeCell ref="A1:M1"/>
    <mergeCell ref="A2:M2"/>
    <mergeCell ref="A3:M3"/>
    <mergeCell ref="A4:M4"/>
    <mergeCell ref="A5:A6"/>
    <mergeCell ref="B5:B6"/>
    <mergeCell ref="C5:C6"/>
    <mergeCell ref="D5:D6"/>
    <mergeCell ref="E5:E6"/>
    <mergeCell ref="F5:F6"/>
    <mergeCell ref="G5:G6"/>
    <mergeCell ref="H5:H6"/>
    <mergeCell ref="I5:I6"/>
    <mergeCell ref="J5:L5"/>
    <mergeCell ref="M5:M6"/>
  </mergeCells>
  <conditionalFormatting sqref="E15">
    <cfRule type="duplicateValues" dxfId="5" priority="3"/>
  </conditionalFormatting>
  <conditionalFormatting sqref="E20">
    <cfRule type="duplicateValues" dxfId="4" priority="6"/>
  </conditionalFormatting>
  <conditionalFormatting sqref="E21">
    <cfRule type="duplicateValues" dxfId="3" priority="2"/>
  </conditionalFormatting>
  <conditionalFormatting sqref="E25">
    <cfRule type="duplicateValues" dxfId="2" priority="5"/>
  </conditionalFormatting>
  <conditionalFormatting sqref="G7:G21">
    <cfRule type="cellIs" dxfId="1" priority="1" operator="equal">
      <formula>0</formula>
    </cfRule>
  </conditionalFormatting>
  <conditionalFormatting sqref="G23:G25">
    <cfRule type="cellIs" dxfId="0" priority="4" operator="equal">
      <formula>0</formula>
    </cfRule>
  </conditionalFormatting>
  <printOptions horizontalCentered="1"/>
  <pageMargins left="0.25" right="0.25" top="0.75" bottom="1.25" header="0.3" footer="0.3"/>
  <pageSetup scale="33" fitToHeight="0" orientation="landscape" r:id="rId1"/>
  <headerFooter>
    <oddFoote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5add9b-d47c-4649-8ab5-8dbf0b5cb6cc" xsi:nil="true"/>
    <lcf76f155ced4ddcb4097134ff3c332f xmlns="fe9bb548-0115-45e7-bff0-16c87fbb05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A857C7E9DE6E4D8D93A931166B1788" ma:contentTypeVersion="16" ma:contentTypeDescription="Create a new document." ma:contentTypeScope="" ma:versionID="5ece1d894dbb9ef31ea751ca468b7755">
  <xsd:schema xmlns:xsd="http://www.w3.org/2001/XMLSchema" xmlns:xs="http://www.w3.org/2001/XMLSchema" xmlns:p="http://schemas.microsoft.com/office/2006/metadata/properties" xmlns:ns2="fe9bb548-0115-45e7-bff0-16c87fbb053c" xmlns:ns3="d25add9b-d47c-4649-8ab5-8dbf0b5cb6cc" targetNamespace="http://schemas.microsoft.com/office/2006/metadata/properties" ma:root="true" ma:fieldsID="051e9e8e058db725b52b1fd7fd375559" ns2:_="" ns3:_="">
    <xsd:import namespace="fe9bb548-0115-45e7-bff0-16c87fbb053c"/>
    <xsd:import namespace="d25add9b-d47c-4649-8ab5-8dbf0b5cb6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bb548-0115-45e7-bff0-16c87fbb05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5add9b-d47c-4649-8ab5-8dbf0b5cb6c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781668c-dcd7-4538-b0ba-bd8069740a34}" ma:internalName="TaxCatchAll" ma:showField="CatchAllData" ma:web="d25add9b-d47c-4649-8ab5-8dbf0b5cb6c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0563E-E36D-4810-8792-9452FD4DFFA9}">
  <ds:schemaRefs>
    <ds:schemaRef ds:uri="http://schemas.microsoft.com/office/2006/metadata/properties"/>
    <ds:schemaRef ds:uri="http://schemas.microsoft.com/office/infopath/2007/PartnerControls"/>
    <ds:schemaRef ds:uri="d25add9b-d47c-4649-8ab5-8dbf0b5cb6cc"/>
    <ds:schemaRef ds:uri="fe9bb548-0115-45e7-bff0-16c87fbb053c"/>
  </ds:schemaRefs>
</ds:datastoreItem>
</file>

<file path=customXml/itemProps2.xml><?xml version="1.0" encoding="utf-8"?>
<ds:datastoreItem xmlns:ds="http://schemas.openxmlformats.org/officeDocument/2006/customXml" ds:itemID="{CB4C98DC-CBAD-4A55-8E14-E099AD80EB6A}">
  <ds:schemaRefs>
    <ds:schemaRef ds:uri="http://schemas.microsoft.com/sharepoint/v3/contenttype/forms"/>
  </ds:schemaRefs>
</ds:datastoreItem>
</file>

<file path=customXml/itemProps3.xml><?xml version="1.0" encoding="utf-8"?>
<ds:datastoreItem xmlns:ds="http://schemas.openxmlformats.org/officeDocument/2006/customXml" ds:itemID="{414052D2-6857-49E8-A133-E463B11E9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bb548-0115-45e7-bff0-16c87fbb053c"/>
    <ds:schemaRef ds:uri="d25add9b-d47c-4649-8ab5-8dbf0b5cb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1-Heish</vt:lpstr>
      <vt:lpstr>2-North Hoteh </vt:lpstr>
      <vt:lpstr>3-Rakaya Sijneh</vt:lpstr>
      <vt:lpstr>4-South Hoteh</vt:lpstr>
      <vt:lpstr>'1-Heish'!Print_Area</vt:lpstr>
      <vt:lpstr>'2-North Hoteh '!Print_Area</vt:lpstr>
      <vt:lpstr>'3-Rakaya Sijneh'!Print_Area</vt:lpstr>
      <vt:lpstr>'4-South Hoteh'!Print_Area</vt:lpstr>
      <vt:lpstr>'1-Heish'!Print_Titles</vt:lpstr>
      <vt:lpstr>'2-North Hoteh '!Print_Titles</vt:lpstr>
      <vt:lpstr>'3-Rakaya Sijneh'!Print_Titles</vt:lpstr>
      <vt:lpstr>'4-South Hoteh'!Print_Titles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2026-06-02T14:04:53Z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0x0101002CA857C7E9DE6E4D8D93A931166B1788</vt:lpwstr>
  </property>
  <property fmtid="{D5CDD505-2E9C-101B-9397-08002B2CF9AE}" pid="3" name="MediaServiceImageTags">
    <vt:lpwstr/>
  </property>
</Properties>
</file>