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8" documentId="13_ncr:1_{F7078900-CA82-4E8C-BBE9-0004AD7F99E9}" xr6:coauthVersionLast="47" xr6:coauthVersionMax="47" xr10:uidLastSave="{F94EB5F8-6BE6-4260-AC01-223074426DA0}"/>
  <bookViews>
    <workbookView xWindow="-108" yWindow="-108" windowWidth="23256" windowHeight="12456" xr2:uid="{00000000-000D-0000-FFFF-FFFF00000000}"/>
  </bookViews>
  <sheets>
    <sheet name="Sheet1" sheetId="1" r:id="rId1"/>
  </sheets>
  <definedNames>
    <definedName name="_xlnm.Print_Area" localSheetId="0">Sheet1!$A$1:$M$42</definedName>
    <definedName name="_xlnm.Print_Titles" localSheetId="0">Sheet1!$5:$6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l="1"/>
</calcChain>
</file>

<file path=xl/sharedStrings.xml><?xml version="1.0" encoding="utf-8"?>
<sst xmlns="http://schemas.openxmlformats.org/spreadsheetml/2006/main" count="139" uniqueCount="124">
  <si>
    <t>#</t>
  </si>
  <si>
    <t>Description (English)</t>
  </si>
  <si>
    <t>Specification (English)</t>
  </si>
  <si>
    <t xml:space="preserve">Demolition and removal </t>
  </si>
  <si>
    <t xml:space="preserve">اعمال هدم وترحيل </t>
  </si>
  <si>
    <t>Demolition and transportation of the resulting  concrete in a technical manner in the work area by hand or appropriate machinery in the specified places with transportation to a location specified by the supervising authority.
Including providing of  all necessary  machinery, hand tools, compressors, etc. 
The demolition and relocation work includes the breaking  a dilapidated high reservoir and pulling iron and handing it over to GWD  .
The price includes the wages of the labor, machinery, transportation and everything necessary to complete the work in the best possible way according to the instructions of the supervising engineer.</t>
  </si>
  <si>
    <t>Excavations, backfilling and removal of the surplus</t>
  </si>
  <si>
    <t>حفريات وإعادة ردم وترحيل الفائض</t>
  </si>
  <si>
    <t>1-Excavation works whatever kind of soil (rock - soft soil - ordinary and reinforced concrete- asphalt...etc)  as in the attached drawings.
 Including all required and necessary equipment  surveying instruments, machinery, and labor .... etc.
2- provision of trench's bottom settlement works.
3- avoid all existing infrastructure barriers (water pipes, sewers, communication, and electricity) and Supplying repairs for all damages caused due to implementation.
4- provide warning signs at the project site.
5- The price includes excavation , labor,and pulling iron and handing it over to GWD  . and everything needed to complete the work to the fullest extent as directed by the supervising engineer</t>
  </si>
  <si>
    <t>1- اعمال حفر  مهما كان نوع التربة (صخرية -  ترابية-بيتون عادي و مسلح-  اسفلتية.. الخ) وفق المخططات المرفقة 
متضمناً تقديم و تأمين كل ما يلزم من  اجهزة مساحة واليات للحفر او ضواغط او يد العاملة..........الخ.
2-تسهيل أرضية الحفرية و تسويه القعر.
3- إصلاح كافة العوائق المعترضة من (شبكات مياه-شبكات صرف صحي-شبكة كهرباء-شبكه هاتف) و غيرها ان وجد.
4- وضع الاشارات التحذيرية الداله على وجود الحفريات لضمان السلامة العامة للمواطنين .
5-السعر يشمل الحفر واليد العاملة وسحب الحديد وتسليمه لمؤسسة المياة وكل ما يلزم لإتمام العمل على أكمل وجه حسب توجيهات المهندس المشرف</t>
  </si>
  <si>
    <t xml:space="preserve">بيتون نظافة </t>
  </si>
  <si>
    <t>Provision and installation cleaner concrete of 200 kg/m³  according to attached drawings with all necessary  according to directions of the supervising engineer.
-The price includes materials, installation, transportation fees, labor, and everything necessary to complete the work to the fullest extent, according to the directives of the supervising engineer</t>
  </si>
  <si>
    <t>تقديم وتنفيذ بيتون نظافة عيار 200كغ/م3   مع كل ما يلزم وفق المخططات المرفقة وحسب توجيهات المهندس المشرف .
السعر يشمل المواد والصب واجور النقل واليد العاملة وكل ما يلزم لإتمام العمل على أكمل وجه حسب توجيهات المهندس المشرف</t>
  </si>
  <si>
    <t>Supplying and casting Cyclopean Concrete</t>
  </si>
  <si>
    <t xml:space="preserve">تقديم وصب بيتون مغموس </t>
  </si>
  <si>
    <t>بيتون مسلح 400كغ/م3</t>
  </si>
  <si>
    <t xml:space="preserve">تقديم وتنفيذ زريقة اسمنتية </t>
  </si>
  <si>
    <t>Provide and cast normal concrete for floors</t>
  </si>
  <si>
    <t>تقديم وصب بيتون عادي للأرضيات</t>
  </si>
  <si>
    <t>تنفيذ طبقة عزل للجدران الداخلية  و الارضية</t>
  </si>
  <si>
    <t>Supplying Rough gravel filling</t>
  </si>
  <si>
    <t>تقديم وفرش بحص بدمّه</t>
  </si>
  <si>
    <t>Supplying and spread compacted Rough gravel layer provision, pavement, and filling depending , stages method with moisturizing, gravel grade should be 0 to 7 cm, sand content should not exceed 25%, and compacting rate should reach 95%. 
The price includes materials, pavement, transportation, labor, and everything needed to complete the work to the fullest extent as directed by the supervising engineer</t>
  </si>
  <si>
    <t>تقديم و فرش بحص بدمه مع رش الماء و الدحل  ويتراوح التدرج الحبي بين (0 وحتى7 سم ) ولا تتجاوز نسبة المواد الناعمة 25% مع تحقيق نسبة رص 95% 
السعر يشمل المواد والفرش واجور النقل واليد العاملة وكل ما يلزم لإتمام العمل على أكمل وجه حسب توجيهات المهندس المشرف</t>
  </si>
  <si>
    <t>Providing and installing insulation using reinforced bitumen foil</t>
  </si>
  <si>
    <t>تقديم وتركيب عازل من رقائق البيتومين المسلحة بالبولست</t>
  </si>
  <si>
    <t xml:space="preserve">تقديم وتنفيذ مانع رشح بعرض 30 سم </t>
  </si>
  <si>
    <t>حديد مشغول</t>
  </si>
  <si>
    <t xml:space="preserve">Providing and installing  galvanized iron pipes </t>
  </si>
  <si>
    <t xml:space="preserve">تقديم وتركيب قساطل حديد  مزيبق مسحوب </t>
  </si>
  <si>
    <t>Supplying and installing drawn galvanized iron pipes with diameters from 1 inches to 10 inches and standard thicknesses with the necessary connections and accessories.
It must contain all the necessary equipment, including connections, flanges, gaskets, labor wages, connection and installation wages, and everything necessary to complete the work in the best possible way according to the instructions of the supervising engineer.</t>
  </si>
  <si>
    <t>تقديم وتركيب قساطل حديد مزيبق مسحوب بأقطار  من 1 انش حتى10 انش وسماكات قياسية   مع التوصيل  والاكسسوارات اللازمة  يجب أن يحتوي كل المعدات اللازمة من وصلات وفلنجات وجوانات قياسية واجور يد عاملة وأجور الوصل والتركيب وكل مايلزم  لإتمام العمل على أكمل وجه حسب توجيهات المهندس المشرف</t>
  </si>
  <si>
    <t>Providing and installing gate valve DN100 mm 
PN 10 Bar</t>
  </si>
  <si>
    <t>تقديم و تركيب سكر  جارور  100مم 
ضغط 10 بار</t>
  </si>
  <si>
    <t>تقديم و تركيب سكر  جارور بالمواصفات التالية :  
- القطر الأسمي 100 مم
- الضغط الأسمي 10 بار    
- الجسم والغطاء من الفونط المرن ومغطى داخليا بمادة الإيبوكسي
- الجذع : 13% ستانلس كرومي .
- حلقة الاحكام : من البرونز أو النحاس.
- ثقوب الفلنجات : تطابق
  يجب أن يحتوي كل المعدات اللازمة من وصلات وفلنجات وجوانات  واجور يد عاملة وأجور الوصل والتركيب وكل مايلزم  لإتمام العمل على أكمل وجه حسب توجيهات المهندس المشرف</t>
  </si>
  <si>
    <t>Providing and installing gate valve DN125 mm 
PN 10 Bar</t>
  </si>
  <si>
    <t>تقديم و تركيب سكر  جارور  125مم 
ضغط 10 بار</t>
  </si>
  <si>
    <t>تقديم و تركيب سكر  جارور بالمواصفات التالية :  
- القطر الأسمي 125 مم
- الضغط الأسمي 10 بار    
- الجسم والغطاء من الفونط المرن ومغطى داخليا بمادة الإيبوكسي
- الجذع : 13% ستانلس كرومي .
- حلقة الاحكام : من البرونز أو النحاس.
- ثقوب الفلنجات : تطابق
  يجب أن يحتوي كل المعدات اللازمة من وصلات وفلنجات وجوانات  واجور يد عاملة وأجور الوصل والتركيب وكل مايلزم  لإتمام العمل على أكمل وجه حسب توجيهات المهندس المشرف</t>
  </si>
  <si>
    <t>Providing and installing gate valve DN150 mm 
PN 10 Bar</t>
  </si>
  <si>
    <t>تقديم و تركيب سكر  جارور  150مم 
ضغط 10 بار</t>
  </si>
  <si>
    <t>تقديم و تركيب سكر  جارور بالمواصفات التالية :  
- القطر الأسمي 150 مم
- الضغط الأسمي 10 بار    
- الجسم والغطاء من الفونط المرن ومغطى داخليا بمادة الإيبوكسي
- الجذع : 13% ستانلس كرومي .
- حلقة الاحكام : من البرونز أو النحاس.
- ثقوب الفلنجات : تطابق
  يجب أن يحتوي كل المعدات اللازمة من وصلات وفلنجات وجوانات  واجور يد عاملة وأجور الوصل والتركيب وكل مايلزم  لإتمام العمل على أكمل وجه حسب توجيهات المهندس المشرف</t>
  </si>
  <si>
    <t>Providing and installing gate valve DN200 mm 
PN 10 Bar</t>
  </si>
  <si>
    <t>تقديم و تركيب سكر  جارور  200مم 
ضغط 10 بار</t>
  </si>
  <si>
    <t>تقديم و تركيب سكر  جارور بالمواصفات التالية :  
- القطر الأسمي 200 مم
- الضغط الأسمي 10 بار    
- الجسم والغطاء من الفونط المرن ومغطى داخليا بمادة الإيبوكسي
- الجذع : 13% ستانلس كرومي .
- حلقة الاحكام : من البرونز أو النحاس.
- ثقوب الفلنجات : تطابق
  يجب أن يحتوي كل المعدات اللازمة من وصلات وفلنجات وجوانات  واجور يد عاملة وأجور الوصل والتركيب وكل مايلزم  لإتمام العمل على أكمل وجه حسب توجيهات المهندس المشرف</t>
  </si>
  <si>
    <t>تقديم و تركيب سكر  جارور   250مم 
ضغط 10 بار</t>
  </si>
  <si>
    <t>تقديم و تركيب سكر  جارور بالمواصفات التالية :  
- القطر الأسمي 250 مم
- الضغط الأسمي 10 بار    
- الجسم والغطاء من الفونط المرن ومغطى داخليا بمادة الإيبوكسي
- الجذع : 13% ستانلس كرومي .
- حلقة الاحكام : من البرونز أو النحاس.
- ثقوب الفلنجات : تطابق
  يجب أن يحتوي كل المعدات اللازمة من وصلات وفلنجات وجوانات  واجور يد عاملة وأجور الوصل والتركيب وكل مايلزم  لإتمام العمل على أكمل وجه حسب توجيهات المهندس المشرف</t>
  </si>
  <si>
    <t>Providing and installing cleaning valve
DN 80 mm 
 10 bar</t>
  </si>
  <si>
    <t xml:space="preserve">تقديم وتركيب سكر غسيل
  قطر 80 مم
ضغط 10 بار  </t>
  </si>
  <si>
    <t>تقديم و تركيب سكر  جارور بالمواصفات التالية :  
- القطر الأسمي 80 مم
- الضغط الأسمي 10 بار    
- الجسم والغطاء من الفونط المرن ومغطى داخليا بمادة الإيبوكسي
- الجذع : 13% ستانلس كرومي .
- حلقة الاحكام : من البرونز أو النحاس.
- ثقوب الفلنجات : تطابق
  يجب أن يحتوي كل المعدات اللازمة من وصلات وفلنجات وجوانات  واجور يد عاملة وأجور الوصل والتركيب وكل مايلزم  لإتمام العمل على أكمل وجه حسب توجيهات المهندس المشرف</t>
  </si>
  <si>
    <t xml:space="preserve">Supplying and installing a lightning protection system   </t>
  </si>
  <si>
    <t xml:space="preserve">تقديم  وتركيب  مانعة صواعق  </t>
  </si>
  <si>
    <t xml:space="preserve">Providing and installing a  cast iron  cover </t>
  </si>
  <si>
    <t xml:space="preserve">تقديم وتركيب غطاء فونط </t>
  </si>
  <si>
    <t>Reinforced concrete 400 Kg/m3</t>
  </si>
  <si>
    <t>تقديم وصب بيتون مسلح عيار 400 كغ/م3  للاعمدة والجوائز البيتونية والقواعد و البلاطات والجدران و وحيث يحدد المهندس المشرف 
 - يجب ان يحقق البيتون هبوط لمخروط ابرامز بين 8 و 12 سم 
- يجب استخدام الرجاج اثناء الصب لكافة العناصر الانشائية 
- يجب استعمال waterstop  بين ارضية وجدران الخزان ومكان توقف الصب 
-  يكون العمل مطابق للمخططات والمواصفات وتوجيهات المهندس المشرف 
السعر يشمل المواد والتركيب واجور النقل واليد العاملة وكل ما يلزم لإتمام العمل على أكمل وجه حسب توجيهات المهندس المشرف</t>
  </si>
  <si>
    <t>Executing an insulation layer for the interior walls and floor</t>
  </si>
  <si>
    <t>تنفيذ طبقة عزل ( وهو عبارة عن مركب من مادتين سائل وبودرة تمزجان مع بعضهما لتشكيل طلاء اسمنتي اكرليكي)  للجدران الداخلية و الارضية على وجهين متعامدين ويشمل السعر  تنظيف الجدران وكل مايلزم لإتمام العمل وفق توجيهات المهندس المشرف.
السعر يشمل المواد  واجور النقل واليد العاملة وكل ما يلزم لإتمام العمل على أكمل وجه حسب توجيهات المهندس المشرف</t>
  </si>
  <si>
    <t>Executing an insulation layer (which is a compound of two liquid and powder materials that are mixed with each other to form an acrylic cement coating) for the interior walls and floor  on two perpendicular faces. The price includes cleaning the walls and everything necessary to complete the work according to the directives of the supervising engineer.
The price includes materials, transportation, labor, and everything needed to complete the work to the fullest extent as directed by the supervising engineer</t>
  </si>
  <si>
    <t>Providing and installing gate valve DN250 mm 
PN 10 Bar</t>
  </si>
  <si>
    <t>cleaner concrete</t>
  </si>
  <si>
    <t>Supplying and casting reinforced concrete of 400 kg / m3 for columns, concrete beams, foundations, slabs, walls, and where the supervising engineer specifies
-The concrete must achieve a slope of the Abrams cone between 8 and 12 cm.
-Vibration must be used during casting for all structural elements
- Waterstop is used between walls and floor of tank and in place of casting stop
-The work shall comply with the plans, specifications and directives of the supervising engineer
-The price includes materials, installation, transportation fees, labor, and everything necessary to complete the work to the fullest extent, according to the directives of the supervising engineer</t>
  </si>
  <si>
    <t>Providing and implementing    cement plastering</t>
  </si>
  <si>
    <t>steel for the stairs,balusters and  ceiling covers</t>
  </si>
  <si>
    <t>Providing and installing gate valve, taking in consideration:.
- nominal diameter (DN) 100 mm
- nominal pressure (PN) 10 Bar
- The body and cover shall be made from ductile cast iron and painted with epoxy paint from the inside
- Axis: 13% Stainless Chrome.
- Chamber of the body shall be made from  bronze or copper.
- Flanges holes: matching.
this should be provided including all required joints, flanges, labor, tools, connecting &amp; plumping works and all other requirements  to complete the work to the fullest extent as directed by the supervising engineer</t>
  </si>
  <si>
    <t>Providing and installing gate valve, taking in consideration:.
- nominal diameter (DN) 125 mm
- nominal pressure (PN) 10 Bar
- The body and cover shall be made from ductile cast iron and painted with epoxy paint from the inside
- Axis: 13% Stainless Chrome.
- Chamber of the body shall be made from bronze or copper.
- Flanges holes: matching.
this should be provided including all required joints, flanges, labor, tools, connecting &amp; plumping works and all other requirements  to complete the work to the fullest extent as directed by the supervising engineer</t>
  </si>
  <si>
    <t>Providing and installing gate valve, taking in consideration:.
- nominal diameter (DN) 150 mm
- nominal pressure (PN) 10 Bar
- The body and cover shall be made from ductile cast iron and painted with epoxy paint from the inside
- Axis: 13% Stainless Chrome.
- Chamber of the body shall be made from bronze or copper.
- Flanges holes: matching.
this should be provided including all required joints, flanges, labor, tools, connecting &amp; plumping works and all other requirements  to complete the work to the fullest extent as directed by the supervising engineer</t>
  </si>
  <si>
    <t>Providing and installing gate valve, taking in consideration:.
- nominal diameter (DN) 200 mm
- nominal pressure (PN) 10 Bar
- The body and cover shall be made from ductile cast iron and painted with epoxy paint from the inside
- Axis: 13% Stainless Chrome.
- Chamber of the body shall be made from bronze or copper.
- Flanges holes: matching.
this should be provided including all required joints, flanges, labor, tools, connecting &amp; plumping works and all other requirements  to complete the work to the fullest extent as directed by the supervising engineer</t>
  </si>
  <si>
    <t>Providing and installing gate valve, taking in consideration:.
- nominal diameter (DN) 250 mm
- nominal pressure (PN) 10 Bar
- The body and cover shall be made from ductile cast iron and painted with epoxy paint from the inside
- Axis: 13% Stainless Chrome.
- Chamber of the body shall be made from bronze or copper.
- Flanges holes: matching.
this should be provided including all required joints, flanges, labor, tools, connecting &amp; plumping works and all other requirements  to complete the work to the fullest extent as directed by the supervising engineer</t>
  </si>
  <si>
    <t>Providing and installing gate valve, taking in consideration:.
- nominal diameter (DN) 80 mm
- nominal pressure (PN) 10 Bar
- The body and cover shall be made from ductile cast iron and painted with epoxy paint from the inside
- Axis: 13% Stainless Chrome.
- Chamber of the body shall be made from bronze or copper.
- Flanges holes: matching.
this should be provided including all required joints, flanges, labor, tools, connecting &amp; plumping works and all other requirements  to complete the work to the fullest extent as directed by the supervising engineer</t>
  </si>
  <si>
    <t>Supplying and installing a metal cover for Manhole special to water networks  taking into consideration the following:
- cover material: cast iron with no impurities with hinges
- cover dimensions: 70*70 cm. weight not less than 120 kg.
The price includes materials, installation, transportation, labor, and everything needed to complete the work to the fullest extent as directed by the supervising engineer</t>
  </si>
  <si>
    <t>تقديم وتركيب غطاء معدني خاص بشبكات المياه  للريكارات وفق المواصفات التالية:
  الغطاء من الفونت العادي خالي من الشوائب متمفصل 
- أبعاد الغطاء :70*70 سم  بوزن لا يقل عن 120 كغ 
السعر يشمل المواد والتركيب واجور النقل واليد العاملة وكل ما يلزم لإتمام العمل على أكمل وجه حسب توجيهات المهندس المشرف</t>
  </si>
  <si>
    <t>Providing and implementing a 30 cm wide waterstop</t>
  </si>
  <si>
    <t xml:space="preserve">اعمال هدم وترحيل الناتج من البيتون المسلح  بشكل فني في منطقة العمل باليد العاملة او الاليات المناسبة في الأماكن المحددة مع الترحيل الى جهة  تحددها جهة الاشراف متضمنا تأمين كل ما يلزم من آليات حفر وادوات يدوية و ضواغط .. الخ 
أعمال الهدم والترحيل تتضن تكسير خزان عالي  متهدم وسحب الحديد وتسليمه لمؤسسة المياة
السعر يشمل أجور اليد العاملة والاليات والترحيل وكل مايلزم لإتمام العمل على أكمل وجه حسب توجيهات المهندس المشرف </t>
  </si>
  <si>
    <t>Providing and installing insulation using reinforced polyester bitumen foil with a thickness of 4 mm, including all necessary materials for implementation.
The price includes materials, pavement, transportation, labor, and everything needed to complete the work to the fullest extent as directed by the supervising engineer</t>
  </si>
  <si>
    <t>تقديم وتركيب عازل من رقائق البيتومين المسلحة بالبولستر سماكة 4مم مع كل ما يلزم لتنفيذ الأعمال
السعر يشمل المواد والفرش واجور النقل واليد العاملة وكل ما يلزم لإتمام العمل على أكمل وجه حسب توجيهات المهندس المشرف</t>
  </si>
  <si>
    <t xml:space="preserve">تقديم وتنفيذ مانع رشح بعرض 30 سم لفواصل الصب في الحلة
السعر يشمل المواد والفرش واجور النقل واليد العاملة وكل ما يلزم لإتمام العمل على أكمل وجه حسب توجيهات المهندس المشرف </t>
  </si>
  <si>
    <t>تقديم و تركيب حديد مشغول لزوم السلالم والدربزونات وأغطية فتحات السقف مع الدهان   و كل ما يلزم لاتمام العمل.
السعر يشمل المواد والفرش واجور النقل واليد العاملة وكل ما يلزم لإتمام العمل على أكمل وجه حسب توجيهات المهندس المشرف</t>
  </si>
  <si>
    <t>Provision and installation steel for the stairs,balusters and  ceiling covers with  paint and all needed to complete the work
The price includes materials, pavement, transportation, labor, and everything needed to complete the work to the fullest extent as directed by the supervising engineer</t>
  </si>
  <si>
    <t>Providing and implementing a 30 cm wide waterstop for the pouring joints in the tankThe price includes materials, pavement, transportation, labor, and everything needed to complete the work to the fullest extent as directed by the supervising engineer</t>
  </si>
  <si>
    <t xml:space="preserve">تقديم وتنفيذ زريقة اسمنتية  مع إضافة مواد عزل وفق المراحل التالية:
- تنفيذ الوجه الاول للزريقة (رشة مسمار غزيرة) عيار 400 كغ/م3 مع إضافة مادة العزل بنسبة 5 كغ لكل كيس اسمنت.
- تنفيذ الطبقتين (خشنة - ناعمة) عيار 400 كغ/م3 مع إضافة مادة العزل بنسبة  1 كغ لكل 15 كغ اسمنت مع أضافة شعيرات فيبر بنسبة 50غ لكل كيس اسمنت.
مع الصباغ والتقطيع للوجه الناعم  ,  مع رسومات وكتابات  و دهان الزوابا في الاماكن التي يحددها المهندس المشرف
يشمل السعر  تركيب السقالات والمراجيح  وكل ما يلزم لإتمام البند بالشكل الامثل وفق توجيهات فريق الاشراف.
</t>
  </si>
  <si>
    <t>Unit
الوحدة</t>
  </si>
  <si>
    <t>Note: By submitting this offer, the supplier confirms that all data subjects have specifically consented to the use and storage of their data by GOAL for the purpose of analysing the offers and awarding a contract under this quote request; and further understood that the personal data may be shared internally within GOAL and externally if required by law and donor regulations; and may be stored for a period of up to 7 years from the award of contract.</t>
  </si>
  <si>
    <t>ملاحظة: من خلال تقديم هذا العرض ، يؤكد المورد على الموافقة على استخدام وتخزين بياناته  على وجه التحديد بواسطة GOAL بغرض تحليل العروض ومنح العقد بموجب عرض السعر ؛ وفهم كذلك أنه يمكن مشاركة البيانات الشخصية داخليًا في GOAL وخارجيًا إذا لزم الأمر بموجب القانون ولوائح الجهات المانحة ؛ ويجوز تخزينها لمدة تصل إلى 7 سنوات من منح العقد</t>
  </si>
  <si>
    <t>تقديم وتركيب نظام حماية من  الصواعق مكونة من  :
 مانعة الصواعق المطلوبة تتألف مما يلي :
* إبرة نحاسية مع العمود الحامل :  ذات رأس مدبب بطول 1 متر    مثبتة على قاعدة بواسطة عازل مناسب ومركبة على قسطل حديد 2 انش سماكة 2 مم على الاقل مع الطلاء بالدهان وجه اساس ووجهين زياتي بطول 3 متر    بحيث يكون ارتفاع الابرة مع الحامل 4 م  .
* الموصل : مرس نحاسي  نقي مقطع  25 ملم2 طول  لا يقل عن  60 م  متصل مع الإبرة النحاسية و مثبت بعوازل مع حامل الابرة  و منه إلى حفر تفريغ ويثبت على الجدران بواسطة حوامل بار معزولة (حامل لكل نصف متر طولي) يزود البار  النازل بعلبة فحص لقياس مقاومة التأريض
يمدد النازل الأرضي ذو المقطع 25 مم2 ضمن أنبوب بي بي آر قطر 25مم على ارتفاع 2 م لحماية الناقل من الصدمات الميكانيكية   .
* الكترودات أ رضية مع حفرة التفتيش : 
قضبان تفريغ :عدد /3/  نحاسية  بطول الوتد 1 متر قطر 1/2  انش  يجب أن لا تتجاوز مقاومة الألكترودات  10 أوم
 مزروعة في الأرض ضمن حفرة (80*80*100) سم  و موزعة على رؤوس مثلث متساوي الأضلاع طول ضلعه 1م  يضاف حولها مادة كلور الصوديوم وفحم ( ملح الطعام + فحم+برادة حديد +... ).مع صب غرفة التفتيش وغطاء معدني والحفر والترحيل
السعر يشمل المواد والتركيب واجور النقل واليد العاملة والحفر وكل ما يلزم لإتمام العمل على أكمل وجه حسب توجيهات المهندس المشرف</t>
  </si>
  <si>
    <t>m.l
م ل</t>
  </si>
  <si>
    <t>Kg
كغ</t>
  </si>
  <si>
    <t>PCs
قطعة</t>
  </si>
  <si>
    <t>Lump sum 
اجمالي</t>
  </si>
  <si>
    <r>
      <t>m</t>
    </r>
    <r>
      <rPr>
        <vertAlign val="superscript"/>
        <sz val="16"/>
        <color theme="1"/>
        <rFont val="Calibri"/>
        <family val="2"/>
        <scheme val="minor"/>
      </rPr>
      <t>3</t>
    </r>
    <r>
      <rPr>
        <sz val="16"/>
        <color theme="1"/>
        <rFont val="Calibri"/>
        <family val="2"/>
        <scheme val="minor"/>
      </rPr>
      <t xml:space="preserve">
م3</t>
    </r>
  </si>
  <si>
    <r>
      <t>m</t>
    </r>
    <r>
      <rPr>
        <vertAlign val="superscript"/>
        <sz val="16"/>
        <rFont val="Calibri"/>
        <family val="2"/>
        <scheme val="minor"/>
      </rPr>
      <t>2</t>
    </r>
    <r>
      <rPr>
        <sz val="16"/>
        <rFont val="Calibri"/>
        <family val="2"/>
        <scheme val="minor"/>
      </rPr>
      <t xml:space="preserve">
م2</t>
    </r>
  </si>
  <si>
    <t>Description (Arabic)</t>
  </si>
  <si>
    <t>Specification (Arabic)</t>
  </si>
  <si>
    <t>Quantity 
الكمية</t>
  </si>
  <si>
    <t>Unit Cost
تكلفة الوحدة</t>
  </si>
  <si>
    <t>Total Cost
التكلفة الكلية</t>
  </si>
  <si>
    <t>Applicable only for items
ينطبق فقط على العناصر</t>
  </si>
  <si>
    <t>Specification of the offered Item/Work
(To be filled if offered specification different than requested)
مواصفات العنصر/العمل المعروض
(يتم ملؤها إذا كانت المواصفات المقدمة مختلفة عن المطلوبة)</t>
  </si>
  <si>
    <t>Origin
المنشأ</t>
  </si>
  <si>
    <t xml:space="preserve">Source (where the offered Item now)
المصدر (المكان الحالي للعنصر المعروض) </t>
  </si>
  <si>
    <t>Brand-Model Offered
العلامة التجارية - الطراز المعروض</t>
  </si>
  <si>
    <t xml:space="preserve">Instructions for companies 
1. Please fill out prices ONLY in column I (unit price) marked in yellow. Total price of each line and grand total cost are calculated by formulas. 
2. Please fill out all fields marked in yellow colour.
3. All prices must be in USD currency.
4. Materials provided for the works must adhere to the quality standards laid out in Appendix 3 - Technical Specification therefore, offered prices should correspond to the said quality. 
</t>
  </si>
  <si>
    <t>تعليمات للشركات
1. يرجى ملء الأسعار فقط في العمود الأول (سعر الوحدة) المحدد باللون الأصفر. يُحسب السعر الإجمالي لكل سطر والتكلفة الإجمالية الكلية باستخدام معادلات.
2. يرجى ملء جميع الحقول المحددة باللون الأصفر.
3. يجب أن تكون جميع الأسعار بالدولار الأمريكي.
4. يجب أن تتوافق المواد المستخدمة في الأعمال مع معايير الجودة الموضحة في الملحق 3 - المواصفات الفنية، وبالتالي، يجب أن تتوافق الأسعار المعروضة مع الجودة المذكورة.</t>
  </si>
  <si>
    <r>
      <t>Supplying and casting concrete mixed with stone, the Cement ratio is (250 kg/m</t>
    </r>
    <r>
      <rPr>
        <vertAlign val="superscript"/>
        <sz val="14"/>
        <rFont val="Calibri"/>
        <family val="2"/>
        <scheme val="minor"/>
      </rPr>
      <t>3</t>
    </r>
    <r>
      <rPr>
        <sz val="14"/>
        <rFont val="Calibri"/>
        <family val="2"/>
        <scheme val="minor"/>
      </rPr>
      <t>) 
(Stone to the concrete ratio: 2/3 concrete,1/3 stone  ) , the diameter of the stone shall not be more than 15 cm, the work shall be conducted  as per the drawings &amp;Specifications 
Price includes materials, casting, transportation, labor, and all needed to complete the work correctly and as directed by supervising engineer</t>
    </r>
  </si>
  <si>
    <r>
      <t>تقديم  وصب  بيتون مغموس ( بيتون + حجارة ) , عيار الاسمنت 250كغ/م</t>
    </r>
    <r>
      <rPr>
        <vertAlign val="superscript"/>
        <sz val="14"/>
        <rFont val="Calibri"/>
        <family val="2"/>
        <scheme val="minor"/>
      </rPr>
      <t>3</t>
    </r>
    <r>
      <rPr>
        <sz val="14"/>
        <rFont val="Calibri"/>
        <family val="2"/>
        <scheme val="minor"/>
      </rPr>
      <t xml:space="preserve"> 
 تكون ( نسبة الحجر  الى البيتون  : 2/3 بيتون + 1/3حجارة ) , ولا يزيد  قطر الحجر المستعمل عن 15سم . متضمنة كل الأدوات والتكاليف اللازمة  من مواد وأجور العمال   ,يجب أن يكون العمل مطابق للمخططات والمواصفات 
السعر يشمل المواد والصب واجور النقل واليد العاملة وكل ما يلزم لإتمام العمل على أكمل وجه حسب توجيهات المهندس المشرف </t>
    </r>
  </si>
  <si>
    <r>
      <t>Supplying  and casting concrete in forms if needed  grade 250</t>
    </r>
    <r>
      <rPr>
        <sz val="14"/>
        <color theme="1"/>
        <rFont val="Calibri"/>
        <family val="2"/>
        <scheme val="minor"/>
      </rPr>
      <t xml:space="preserve"> kg/m3  and casting with a minimum thickness of 10 cm with surface smoothing with  cement and color at rate 2.5 kg/m</t>
    </r>
    <r>
      <rPr>
        <vertAlign val="superscript"/>
        <sz val="14"/>
        <color theme="1"/>
        <rFont val="Calibri"/>
        <family val="2"/>
        <scheme val="minor"/>
      </rPr>
      <t>2</t>
    </r>
    <r>
      <rPr>
        <sz val="14"/>
        <color theme="1"/>
        <rFont val="Calibri"/>
        <family val="2"/>
        <scheme val="minor"/>
      </rPr>
      <t xml:space="preserve"> using «Helicopter» Power Trowel or manual trowel  and corrugation in a way determined by supervising engineer
The price includes materials, transportation, labor, and everything needed to complete the work to the fullest extent as directed by the supervising engineer</t>
    </r>
  </si>
  <si>
    <r>
      <t>تقديم وصب بيتون عادي بالقالب عند اللزوم عيار 250</t>
    </r>
    <r>
      <rPr>
        <sz val="14"/>
        <color theme="1"/>
        <rFont val="Calibri"/>
        <family val="2"/>
        <scheme val="minor"/>
      </rPr>
      <t xml:space="preserve"> كغ/م3   مع  الصب بسماكة لا تقل عن 10 سم مع الصقل بالإسمنت  والصباغ  وبمعدل 2.5 كغ / م</t>
    </r>
    <r>
      <rPr>
        <vertAlign val="superscript"/>
        <sz val="14"/>
        <color theme="1"/>
        <rFont val="Calibri"/>
        <family val="2"/>
        <scheme val="minor"/>
      </rPr>
      <t>2</t>
    </r>
    <r>
      <rPr>
        <sz val="14"/>
        <color theme="1"/>
        <rFont val="Calibri"/>
        <family val="2"/>
        <scheme val="minor"/>
      </rPr>
      <t xml:space="preserve"> وباستخدام مروحة الصقل أو اليد العاملة والتقطيع بشكل يحدده المهندس المشرف </t>
    </r>
    <r>
      <rPr>
        <sz val="14"/>
        <rFont val="Calibri"/>
        <family val="2"/>
        <scheme val="minor"/>
      </rPr>
      <t xml:space="preserve">
</t>
    </r>
    <r>
      <rPr>
        <sz val="14"/>
        <color theme="1"/>
        <rFont val="Calibri"/>
        <family val="2"/>
        <scheme val="minor"/>
      </rPr>
      <t>السعر يشمل المواد  واجور النقل واليد العاملة وكل ما يلزم لإتمام العمل على أكمل وجه حسب توجيهات المهندس المشرف</t>
    </r>
  </si>
  <si>
    <t>Providing and implementing   cement  plastring   according to the following stages:
- Executing the first face of the plastring  (heavy nail ) of 400 kg / m3, with the addition of insulation material at a rate of 5 kg per cement bag.
- Implementation of the two layers (rough - fine) of 400 kg / m3, with the addition of insulation material at a rate of 1 kg per 15kg cement , with the addition of fiber filaments at a rate of 50 g per cement bag.
 so the last layer should be with color with drawings and corner painting and writings defined by supervising engineer 
-The price includes the installation of scaffolding, swings, and everything necessary to complete the item in the optimal manner, according to the directions of the supervision team.</t>
  </si>
  <si>
    <t>Providing and installing a lightning protection system Containing :
The required lightning rod consists of the following items :
  Copper needle with the carrier column: with a tapered head length of 1 meter   , fixed on a base with a suitable insulator and mounted on an iron pipe 2 inches, thickness of at least 2 mm, with paint coating, one base and two layers of oil paint, length 3 meters, so that the total height (needle + holder)is 4 meters from the zero point is 
  Conductor: a bare stranded copper wire  , section  25 mm2, a length of not less than 60 m, connected to the copper needle and fixed with insulators with the needle holder, and from it to the earthing pits and fixed walls by insulated bar holders (a holder for each half  meter) that supplies the bar Downlight with a test box to measure the grounding resistance
The 25 mm2 ground conductor is laid within a 25mm diameter PPR pipe at a height of 2 m to protect the conveyor from mechanical shock
  Ground electrodes with inspection pit:
 Copper rod X3,  length 1 meter, diameter 1/2 inch. Electrode resistance should not exceed 10 ohms. It is planted in the ground within a hole (80 * 80 * 100) cm and distributed in the shape of an Equilateral triangle,The side length of the triangle is 1 m  around which sodium chloride and charcoal(table salt + charcoal + iron filings +...) are added, with pouring the manhole, metal cover, drilling and deportation.
The price includes materials, installation, transportation, labor, excavation, and all that is needed to complete the work to the fullest extent as directed by the supervising engineer.</t>
  </si>
  <si>
    <t>GRAND TOTAL:
المجموع الكلي:</t>
  </si>
  <si>
    <t>Validity of this Offer:
صلاحية هذا العرض:</t>
  </si>
  <si>
    <t>90 calendar days 
90 يومًا تقويميًا</t>
  </si>
  <si>
    <t>Lead Time
مدّة التّسليم</t>
  </si>
  <si>
    <t>Signature and stamp:
التوقيع والختم:</t>
  </si>
  <si>
    <t>Name: 
الاسم</t>
  </si>
  <si>
    <t>Position:
المنصب</t>
  </si>
  <si>
    <t>Date:
التاريخ</t>
  </si>
  <si>
    <t>Address:
العنوان</t>
  </si>
  <si>
    <t>COMMENTS:
التعليقات</t>
  </si>
  <si>
    <t>Company Name:
اسم الشركة</t>
  </si>
  <si>
    <t>Payments shall be made in the new Syrian Pound (SYP), in line with the official letter issued by the Government of Syria. The USD amounts offered by the bidder and stated in the contract shall be converted into SYP using the Central Bank of Syria exchange rate applicable on the date of payment. Should there be any changes to the applicable regulations, GOAL will notify bidders accordingly during the tender advertisement period or at a later stage, if required.</t>
  </si>
  <si>
    <t>Note: it will do payment in new SYP
ملاحظة: سيتم الدفع بالليرة السورية الجديدة</t>
  </si>
  <si>
    <t>تُسدد المدفوعات بالليرة السورية الجديدة، وفقًا للخطاب الرسمي الصادر عن الحكومة السورية. تُحوّل مبالغ الدولار الأمريكي التي يعرضها مقدم عرض السعر والمذكورة في العقد إلى الليرة السورية باستخدام سعر صرف البنك المركزي السوري الساري في تاريخ الدفع . وفي حال حدوث أي تغييرات على اللوائح المعمول بها، ستُخطر منظمة GOAL مقدمي العطاءات بذلك خلال فترة الإعلان عن المناقصة أو في مرحلة لاحقة، إذا لزم الأمر.</t>
  </si>
  <si>
    <t>Appendix 2 - Bill of Quantities (BoQ) &amp; Financial Offer ITT -IDL-VFG-50252
Elevated Water Tank Construction (Hiesh) Water Station</t>
  </si>
  <si>
    <t>الملحق 2 - جداول الكميات والعرض المالي ITT -IDL-VFG-50252
إنشاء خزان مياه عالي في محطة مياه حيش  - العرض المالي/جدول الكميات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</si>
</sst>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ر.س.‏&quot;_-;\-* #,##0.00\ &quot;ر.س.‏&quot;_-;_-* &quot;-&quot;??\ &quot;ر.س.‏&quot;_-;_-@_-"/>
    <numFmt numFmtId="165" formatCode="_([$$-409]* #,##0.00_);_([$$-409]* \(#,##0.00\);_([$$-409]* &quot;-&quot;??_);_(@_)"/>
    <numFmt numFmtId="166" formatCode="&quot;$&quot;#,##0.00"/>
  </numFmts>
  <fonts count="23" x14ac:knownFonts="1">
    <font>
      <sz val="11"/>
      <color theme="1"/>
      <name val="Calibri"/>
      <family val="2"/>
      <scheme val="minor"/>
    </font>
    <font>
      <sz val="11"/>
      <color theme="1"/>
      <name val="Calibri"/>
      <family val="2"/>
      <scheme val="minor"/>
    </font>
    <font>
      <sz val="11"/>
      <color rgb="FF9C0006"/>
      <name val="Calibri"/>
      <family val="2"/>
      <charset val="178"/>
      <scheme val="minor"/>
    </font>
    <font>
      <sz val="8"/>
      <color theme="1"/>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sz val="8"/>
      <name val="Calibri"/>
      <family val="2"/>
      <scheme val="minor"/>
    </font>
    <font>
      <sz val="11"/>
      <name val="Calibri"/>
      <family val="2"/>
      <scheme val="minor"/>
    </font>
    <font>
      <sz val="16"/>
      <color theme="1"/>
      <name val="Calibri"/>
      <family val="2"/>
      <scheme val="minor"/>
    </font>
    <font>
      <vertAlign val="superscript"/>
      <sz val="16"/>
      <color theme="1"/>
      <name val="Calibri"/>
      <family val="2"/>
      <scheme val="minor"/>
    </font>
    <font>
      <sz val="16"/>
      <name val="Calibri"/>
      <family val="2"/>
      <scheme val="minor"/>
    </font>
    <font>
      <vertAlign val="superscript"/>
      <sz val="16"/>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b/>
      <sz val="14"/>
      <name val="Calibri"/>
      <family val="2"/>
      <scheme val="minor"/>
    </font>
    <font>
      <sz val="14"/>
      <name val="Calibri"/>
      <family val="2"/>
      <scheme val="minor"/>
    </font>
    <font>
      <vertAlign val="superscript"/>
      <sz val="14"/>
      <name val="Calibri"/>
      <family val="2"/>
      <scheme val="minor"/>
    </font>
    <font>
      <vertAlign val="superscript"/>
      <sz val="14"/>
      <color theme="1"/>
      <name val="Calibri"/>
      <family val="2"/>
      <scheme val="minor"/>
    </font>
    <font>
      <sz val="11"/>
      <color rgb="FF000000"/>
      <name val="Calibri"/>
      <family val="2"/>
      <scheme val="minor"/>
    </font>
    <font>
      <b/>
      <sz val="11"/>
      <color rgb="FF000000"/>
      <name val="Calibri"/>
      <family val="2"/>
      <scheme val="minor"/>
    </font>
    <font>
      <sz val="16"/>
      <color rgb="FF000000"/>
      <name val="Calibri"/>
      <family val="2"/>
      <scheme val="minor"/>
    </font>
  </fonts>
  <fills count="13">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99FF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FFFF00"/>
        <bgColor rgb="FF000000"/>
      </patternFill>
    </fill>
    <fill>
      <patternFill patternType="solid">
        <fgColor theme="8" tint="0.39997558519241921"/>
        <bgColor rgb="FF000000"/>
      </patternFill>
    </fill>
    <fill>
      <patternFill patternType="solid">
        <fgColor theme="5" tint="0.59999389629810485"/>
        <bgColor indexed="64"/>
      </patternFill>
    </fill>
    <fill>
      <patternFill patternType="solid">
        <fgColor theme="5"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164" fontId="1" fillId="0" borderId="0" applyFont="0" applyFill="0" applyBorder="0" applyAlignment="0" applyProtection="0"/>
    <xf numFmtId="0" fontId="2" fillId="2" borderId="0" applyNumberFormat="0" applyBorder="0" applyAlignment="0" applyProtection="0"/>
    <xf numFmtId="0" fontId="3" fillId="0" borderId="0"/>
    <xf numFmtId="0" fontId="1" fillId="0" borderId="0"/>
  </cellStyleXfs>
  <cellXfs count="97">
    <xf numFmtId="0" fontId="0" fillId="0" borderId="0" xfId="0"/>
    <xf numFmtId="0" fontId="4"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center"/>
    </xf>
    <xf numFmtId="1" fontId="4" fillId="0" borderId="0" xfId="0" applyNumberFormat="1" applyFont="1" applyAlignment="1">
      <alignment vertical="center"/>
    </xf>
    <xf numFmtId="0" fontId="1" fillId="0" borderId="0" xfId="0" applyFont="1" applyAlignment="1">
      <alignment vertical="center"/>
    </xf>
    <xf numFmtId="0" fontId="8" fillId="0" borderId="0" xfId="0" applyFont="1" applyAlignment="1">
      <alignment vertical="center"/>
    </xf>
    <xf numFmtId="0" fontId="8"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165" fontId="9" fillId="0" borderId="1" xfId="1" applyNumberFormat="1" applyFont="1" applyBorder="1" applyAlignment="1">
      <alignment horizontal="center" vertical="center" wrapText="1"/>
    </xf>
    <xf numFmtId="2" fontId="11" fillId="0" borderId="1" xfId="2" applyNumberFormat="1" applyFont="1" applyFill="1" applyBorder="1" applyAlignment="1">
      <alignment horizontal="center" vertical="center"/>
    </xf>
    <xf numFmtId="0" fontId="11" fillId="0" borderId="1" xfId="0" applyFont="1" applyBorder="1" applyAlignment="1">
      <alignment horizontal="center" vertical="center" wrapText="1"/>
    </xf>
    <xf numFmtId="2" fontId="9" fillId="0" borderId="1" xfId="0" applyNumberFormat="1" applyFont="1" applyBorder="1" applyAlignment="1">
      <alignment horizontal="center" vertical="center"/>
    </xf>
    <xf numFmtId="2" fontId="11" fillId="0" borderId="1" xfId="0" applyNumberFormat="1" applyFont="1" applyBorder="1" applyAlignment="1">
      <alignment horizontal="center" vertical="center"/>
    </xf>
    <xf numFmtId="0" fontId="0" fillId="0" borderId="0" xfId="0" applyAlignment="1">
      <alignment vertical="center"/>
    </xf>
    <xf numFmtId="165" fontId="9" fillId="6" borderId="1" xfId="1" applyNumberFormat="1" applyFont="1" applyFill="1" applyBorder="1" applyAlignment="1">
      <alignment horizontal="center" vertical="center" wrapText="1"/>
    </xf>
    <xf numFmtId="165" fontId="11" fillId="6" borderId="1" xfId="1" applyNumberFormat="1" applyFont="1" applyFill="1" applyBorder="1" applyAlignment="1">
      <alignment horizontal="left" vertical="center" wrapText="1"/>
    </xf>
    <xf numFmtId="165" fontId="9" fillId="6" borderId="1" xfId="1" applyNumberFormat="1" applyFont="1" applyFill="1" applyBorder="1" applyAlignment="1">
      <alignment horizontal="left" vertical="center" wrapText="1"/>
    </xf>
    <xf numFmtId="49" fontId="9" fillId="6" borderId="1" xfId="3" applyNumberFormat="1" applyFont="1" applyFill="1" applyBorder="1" applyAlignment="1">
      <alignment horizontal="center" vertical="center" wrapText="1"/>
    </xf>
    <xf numFmtId="0" fontId="15" fillId="0" borderId="0" xfId="0" applyFont="1" applyAlignment="1">
      <alignment vertical="center"/>
    </xf>
    <xf numFmtId="0" fontId="16" fillId="7" borderId="9"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wrapText="1" readingOrder="2"/>
    </xf>
    <xf numFmtId="0" fontId="17" fillId="3" borderId="1" xfId="3" applyFont="1" applyFill="1" applyBorder="1" applyAlignment="1">
      <alignment horizontal="left" vertical="center" wrapText="1"/>
    </xf>
    <xf numFmtId="0" fontId="15" fillId="0" borderId="1" xfId="0" applyFont="1" applyBorder="1" applyAlignment="1">
      <alignment horizontal="right" vertical="center" wrapText="1" readingOrder="2"/>
    </xf>
    <xf numFmtId="0" fontId="17" fillId="0" borderId="1" xfId="3" applyFont="1" applyBorder="1" applyAlignment="1">
      <alignment horizontal="center" vertical="center" wrapText="1"/>
    </xf>
    <xf numFmtId="0" fontId="17" fillId="0" borderId="1" xfId="3" applyFont="1" applyBorder="1" applyAlignment="1">
      <alignment horizontal="left" vertical="center" wrapText="1"/>
    </xf>
    <xf numFmtId="0" fontId="17" fillId="0" borderId="1" xfId="3" applyFont="1" applyBorder="1" applyAlignment="1">
      <alignment horizontal="right" vertical="center" wrapText="1" readingOrder="2"/>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right" vertical="center" wrapText="1"/>
    </xf>
    <xf numFmtId="0" fontId="15" fillId="3" borderId="1" xfId="0" applyFont="1" applyFill="1" applyBorder="1" applyAlignment="1">
      <alignment horizontal="left" vertical="center" wrapText="1"/>
    </xf>
    <xf numFmtId="0" fontId="15" fillId="3" borderId="1" xfId="0" applyFont="1" applyFill="1" applyBorder="1" applyAlignment="1">
      <alignment horizontal="right" vertical="center" wrapText="1"/>
    </xf>
    <xf numFmtId="0" fontId="15" fillId="0" borderId="1" xfId="0" applyFont="1" applyBorder="1" applyAlignment="1">
      <alignment horizontal="left" vertical="center" wrapText="1"/>
    </xf>
    <xf numFmtId="0" fontId="17" fillId="0" borderId="1" xfId="0" applyFont="1" applyBorder="1" applyAlignment="1">
      <alignment horizontal="right" vertical="center" wrapText="1" readingOrder="2"/>
    </xf>
    <xf numFmtId="0" fontId="20" fillId="0" borderId="0" xfId="0" applyFont="1"/>
    <xf numFmtId="0" fontId="0" fillId="0" borderId="0" xfId="0" applyAlignment="1">
      <alignment horizontal="center" vertical="center" wrapText="1"/>
    </xf>
    <xf numFmtId="0" fontId="20" fillId="0" borderId="0" xfId="0" applyFont="1" applyAlignment="1">
      <alignment vertical="center" wrapText="1"/>
    </xf>
    <xf numFmtId="0" fontId="0" fillId="0" borderId="0" xfId="0" applyAlignment="1">
      <alignment horizontal="center" vertical="center"/>
    </xf>
    <xf numFmtId="0" fontId="21" fillId="10" borderId="19" xfId="0" applyFont="1" applyFill="1" applyBorder="1" applyAlignment="1">
      <alignment horizontal="center" vertical="center" wrapText="1"/>
    </xf>
    <xf numFmtId="49" fontId="11" fillId="6" borderId="1" xfId="1" applyNumberFormat="1" applyFont="1" applyFill="1" applyBorder="1" applyAlignment="1">
      <alignment horizontal="center" vertical="center" wrapText="1"/>
    </xf>
    <xf numFmtId="49" fontId="9" fillId="6" borderId="1" xfId="0" applyNumberFormat="1" applyFont="1" applyFill="1" applyBorder="1" applyAlignment="1">
      <alignment horizontal="center" vertical="center" wrapText="1"/>
    </xf>
    <xf numFmtId="0" fontId="6" fillId="0" borderId="0" xfId="0" applyFont="1" applyAlignment="1">
      <alignment vertical="center" wrapText="1"/>
    </xf>
    <xf numFmtId="0" fontId="6" fillId="0" borderId="1" xfId="0" applyFont="1" applyBorder="1" applyAlignment="1">
      <alignment horizontal="center" vertical="center" wrapText="1"/>
    </xf>
    <xf numFmtId="0" fontId="15" fillId="7" borderId="4"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8" borderId="16" xfId="0" applyFont="1" applyFill="1" applyBorder="1" applyAlignment="1">
      <alignment horizontal="center" vertical="center" wrapText="1"/>
    </xf>
    <xf numFmtId="0" fontId="13" fillId="8" borderId="22" xfId="0" applyFont="1" applyFill="1" applyBorder="1" applyAlignment="1">
      <alignment horizontal="center" vertical="center" wrapText="1"/>
    </xf>
    <xf numFmtId="166" fontId="14" fillId="8" borderId="20" xfId="0" applyNumberFormat="1" applyFont="1" applyFill="1" applyBorder="1" applyAlignment="1">
      <alignment horizontal="center" vertical="center" wrapText="1"/>
    </xf>
    <xf numFmtId="166" fontId="14" fillId="8" borderId="23" xfId="0" applyNumberFormat="1"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21" fillId="10" borderId="19" xfId="0" applyFont="1" applyFill="1" applyBorder="1" applyAlignment="1">
      <alignment horizontal="center" vertical="center" wrapText="1"/>
    </xf>
    <xf numFmtId="0" fontId="21" fillId="9" borderId="19"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22" fillId="11" borderId="25" xfId="0" applyFont="1" applyFill="1" applyBorder="1" applyAlignment="1">
      <alignment horizontal="center" vertical="center" wrapText="1"/>
    </xf>
    <xf numFmtId="0" fontId="22" fillId="11" borderId="24" xfId="0" applyFont="1" applyFill="1" applyBorder="1" applyAlignment="1">
      <alignment horizontal="center" vertical="center" wrapText="1"/>
    </xf>
    <xf numFmtId="0" fontId="22" fillId="11" borderId="26" xfId="0" applyFont="1" applyFill="1" applyBorder="1" applyAlignment="1">
      <alignment horizontal="center" vertical="center" wrapText="1"/>
    </xf>
    <xf numFmtId="0" fontId="20" fillId="9" borderId="19"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4" fillId="5" borderId="14" xfId="4" applyFont="1" applyFill="1" applyBorder="1" applyAlignment="1">
      <alignment horizontal="center" vertical="center" wrapText="1"/>
    </xf>
    <xf numFmtId="0" fontId="14" fillId="5" borderId="15" xfId="4" applyFont="1" applyFill="1" applyBorder="1" applyAlignment="1">
      <alignment horizontal="center" vertical="center" wrapText="1"/>
    </xf>
    <xf numFmtId="0" fontId="14" fillId="5" borderId="8" xfId="4" applyFont="1" applyFill="1" applyBorder="1" applyAlignment="1">
      <alignment horizontal="center" vertical="center" wrapText="1"/>
    </xf>
    <xf numFmtId="0" fontId="14" fillId="5" borderId="1" xfId="4" applyFont="1" applyFill="1" applyBorder="1" applyAlignment="1">
      <alignment horizontal="center" vertical="center" wrapText="1"/>
    </xf>
    <xf numFmtId="0" fontId="14" fillId="5" borderId="16" xfId="4" applyFont="1" applyFill="1" applyBorder="1" applyAlignment="1">
      <alignment horizontal="center" vertical="center" wrapText="1"/>
    </xf>
    <xf numFmtId="0" fontId="14" fillId="5" borderId="0" xfId="4" applyFont="1" applyFill="1" applyAlignment="1">
      <alignment horizontal="center" vertical="center" wrapText="1"/>
    </xf>
    <xf numFmtId="0" fontId="14" fillId="5" borderId="17" xfId="4" applyFont="1" applyFill="1" applyBorder="1" applyAlignment="1">
      <alignment horizontal="center" vertical="center" wrapText="1"/>
    </xf>
    <xf numFmtId="0" fontId="14" fillId="5" borderId="18" xfId="4"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3" fillId="8" borderId="19"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3" fillId="8" borderId="23" xfId="0" applyFont="1" applyFill="1" applyBorder="1" applyAlignment="1">
      <alignment horizontal="center" vertical="center" wrapText="1"/>
    </xf>
    <xf numFmtId="0" fontId="13" fillId="8" borderId="21"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9" borderId="22" xfId="0" applyFont="1" applyFill="1" applyBorder="1" applyAlignment="1">
      <alignment horizontal="center" vertical="center" wrapText="1"/>
    </xf>
    <xf numFmtId="0" fontId="20" fillId="9" borderId="17" xfId="0" applyFont="1" applyFill="1" applyBorder="1" applyAlignment="1">
      <alignment horizontal="center" vertical="center" wrapText="1"/>
    </xf>
    <xf numFmtId="0" fontId="20" fillId="9" borderId="13" xfId="0" applyFont="1" applyFill="1" applyBorder="1" applyAlignment="1">
      <alignment horizontal="center" vertical="center" wrapText="1"/>
    </xf>
  </cellXfs>
  <cellStyles count="5">
    <cellStyle name="Bad" xfId="2" builtinId="27"/>
    <cellStyle name="Currency" xfId="1" builtinId="4"/>
    <cellStyle name="Normal" xfId="0" builtinId="0"/>
    <cellStyle name="Normal 2" xfId="4" xr:uid="{EBB83827-0CEF-4057-B992-1E5C3567BFD7}"/>
    <cellStyle name="Normal 2 5" xfId="3" xr:uid="{00000000-0005-0000-0000-00000300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2"/>
  <sheetViews>
    <sheetView tabSelected="1" topLeftCell="A7" zoomScale="70" zoomScaleNormal="70" workbookViewId="0">
      <selection activeCell="H7" sqref="H7"/>
    </sheetView>
  </sheetViews>
  <sheetFormatPr defaultColWidth="12.44140625" defaultRowHeight="14.4" x14ac:dyDescent="0.3"/>
  <cols>
    <col min="1" max="1" width="5.6640625" style="2" customWidth="1"/>
    <col min="2" max="3" width="19.109375" style="2" customWidth="1"/>
    <col min="4" max="4" width="96.109375" style="2" customWidth="1"/>
    <col min="5" max="5" width="73.5546875" style="3" customWidth="1"/>
    <col min="6" max="6" width="14.33203125" style="3" customWidth="1"/>
    <col min="7" max="7" width="14.33203125" style="4" customWidth="1"/>
    <col min="8" max="8" width="20.21875" style="1" customWidth="1"/>
    <col min="9" max="9" width="25.109375" style="3" customWidth="1"/>
    <col min="10" max="10" width="22.44140625" style="1" customWidth="1"/>
    <col min="11" max="11" width="24.6640625" style="1" customWidth="1"/>
    <col min="12" max="12" width="23.5546875" style="1" customWidth="1"/>
    <col min="13" max="13" width="38.5546875" style="1" customWidth="1"/>
    <col min="14" max="16384" width="12.44140625" style="5"/>
  </cols>
  <sheetData>
    <row r="1" spans="1:13" s="15" customFormat="1" ht="54.6" customHeight="1" x14ac:dyDescent="0.3">
      <c r="A1" s="76" t="s">
        <v>122</v>
      </c>
      <c r="B1" s="77"/>
      <c r="C1" s="77"/>
      <c r="D1" s="77"/>
      <c r="E1" s="77"/>
      <c r="F1" s="77"/>
      <c r="G1" s="77"/>
      <c r="H1" s="77"/>
      <c r="I1" s="77"/>
      <c r="J1" s="77"/>
      <c r="K1" s="77"/>
      <c r="L1" s="77"/>
      <c r="M1" s="78"/>
    </row>
    <row r="2" spans="1:13" s="15" customFormat="1" ht="54.6" customHeight="1" x14ac:dyDescent="0.3">
      <c r="A2" s="79" t="s">
        <v>123</v>
      </c>
      <c r="B2" s="79"/>
      <c r="C2" s="79"/>
      <c r="D2" s="79"/>
      <c r="E2" s="79"/>
      <c r="F2" s="79"/>
      <c r="G2" s="79"/>
      <c r="H2" s="79"/>
      <c r="I2" s="79"/>
      <c r="J2" s="79"/>
      <c r="K2" s="79"/>
      <c r="L2" s="79"/>
      <c r="M2" s="79"/>
    </row>
    <row r="3" spans="1:13" s="15" customFormat="1" ht="112.8" customHeight="1" x14ac:dyDescent="0.3">
      <c r="A3" s="80" t="s">
        <v>100</v>
      </c>
      <c r="B3" s="81"/>
      <c r="C3" s="81"/>
      <c r="D3" s="81"/>
      <c r="E3" s="81"/>
      <c r="F3" s="81"/>
      <c r="G3" s="81"/>
      <c r="H3" s="81"/>
      <c r="I3" s="81"/>
      <c r="J3" s="81"/>
      <c r="K3" s="81"/>
      <c r="L3" s="81"/>
      <c r="M3" s="81"/>
    </row>
    <row r="4" spans="1:13" s="15" customFormat="1" ht="121.2" customHeight="1" thickBot="1" x14ac:dyDescent="0.35">
      <c r="A4" s="82" t="s">
        <v>101</v>
      </c>
      <c r="B4" s="83"/>
      <c r="C4" s="83"/>
      <c r="D4" s="83"/>
      <c r="E4" s="83"/>
      <c r="F4" s="83"/>
      <c r="G4" s="83"/>
      <c r="H4" s="83"/>
      <c r="I4" s="83"/>
      <c r="J4" s="83"/>
      <c r="K4" s="83"/>
      <c r="L4" s="83"/>
      <c r="M4" s="83"/>
    </row>
    <row r="5" spans="1:13" s="20" customFormat="1" ht="58.8" customHeight="1" thickBot="1" x14ac:dyDescent="0.35">
      <c r="A5" s="84" t="s">
        <v>0</v>
      </c>
      <c r="B5" s="86" t="s">
        <v>1</v>
      </c>
      <c r="C5" s="86" t="s">
        <v>90</v>
      </c>
      <c r="D5" s="86" t="s">
        <v>2</v>
      </c>
      <c r="E5" s="86" t="s">
        <v>91</v>
      </c>
      <c r="F5" s="86" t="s">
        <v>80</v>
      </c>
      <c r="G5" s="86" t="s">
        <v>92</v>
      </c>
      <c r="H5" s="86" t="s">
        <v>93</v>
      </c>
      <c r="I5" s="47" t="s">
        <v>94</v>
      </c>
      <c r="J5" s="71" t="s">
        <v>95</v>
      </c>
      <c r="K5" s="72"/>
      <c r="L5" s="73"/>
      <c r="M5" s="74" t="s">
        <v>96</v>
      </c>
    </row>
    <row r="6" spans="1:13" s="20" customFormat="1" ht="86.4" customHeight="1" thickBot="1" x14ac:dyDescent="0.35">
      <c r="A6" s="85"/>
      <c r="B6" s="87"/>
      <c r="C6" s="87"/>
      <c r="D6" s="87"/>
      <c r="E6" s="87"/>
      <c r="F6" s="87"/>
      <c r="G6" s="87"/>
      <c r="H6" s="87"/>
      <c r="I6" s="48"/>
      <c r="J6" s="21" t="s">
        <v>97</v>
      </c>
      <c r="K6" s="22" t="s">
        <v>98</v>
      </c>
      <c r="L6" s="23" t="s">
        <v>99</v>
      </c>
      <c r="M6" s="75"/>
    </row>
    <row r="7" spans="1:13" ht="195" customHeight="1" x14ac:dyDescent="0.3">
      <c r="A7" s="7">
        <v>1</v>
      </c>
      <c r="B7" s="24" t="s">
        <v>3</v>
      </c>
      <c r="C7" s="25" t="s">
        <v>4</v>
      </c>
      <c r="D7" s="26" t="s">
        <v>5</v>
      </c>
      <c r="E7" s="27" t="s">
        <v>72</v>
      </c>
      <c r="F7" s="8" t="s">
        <v>88</v>
      </c>
      <c r="G7" s="9">
        <v>400</v>
      </c>
      <c r="H7" s="16"/>
      <c r="I7" s="10">
        <f>G7*H7</f>
        <v>0</v>
      </c>
      <c r="J7" s="19"/>
      <c r="K7" s="19"/>
      <c r="L7" s="19"/>
      <c r="M7" s="19"/>
    </row>
    <row r="8" spans="1:13" ht="231.6" customHeight="1" x14ac:dyDescent="0.3">
      <c r="A8" s="7">
        <v>2</v>
      </c>
      <c r="B8" s="28" t="s">
        <v>6</v>
      </c>
      <c r="C8" s="28" t="s">
        <v>7</v>
      </c>
      <c r="D8" s="29" t="s">
        <v>8</v>
      </c>
      <c r="E8" s="30" t="s">
        <v>9</v>
      </c>
      <c r="F8" s="8" t="s">
        <v>88</v>
      </c>
      <c r="G8" s="11">
        <v>450</v>
      </c>
      <c r="H8" s="17"/>
      <c r="I8" s="10">
        <f t="shared" ref="I8:I27" si="0">G8*H8</f>
        <v>0</v>
      </c>
      <c r="J8" s="43"/>
      <c r="K8" s="43"/>
      <c r="L8" s="43"/>
      <c r="M8" s="43"/>
    </row>
    <row r="9" spans="1:13" ht="98.4" customHeight="1" x14ac:dyDescent="0.3">
      <c r="A9" s="7">
        <v>3</v>
      </c>
      <c r="B9" s="28" t="s">
        <v>59</v>
      </c>
      <c r="C9" s="28" t="s">
        <v>10</v>
      </c>
      <c r="D9" s="29" t="s">
        <v>11</v>
      </c>
      <c r="E9" s="30" t="s">
        <v>12</v>
      </c>
      <c r="F9" s="8" t="s">
        <v>88</v>
      </c>
      <c r="G9" s="11">
        <v>16</v>
      </c>
      <c r="H9" s="17"/>
      <c r="I9" s="10">
        <f t="shared" si="0"/>
        <v>0</v>
      </c>
      <c r="J9" s="43"/>
      <c r="K9" s="43"/>
      <c r="L9" s="43"/>
      <c r="M9" s="43"/>
    </row>
    <row r="10" spans="1:13" ht="126.6" customHeight="1" x14ac:dyDescent="0.3">
      <c r="A10" s="7">
        <v>4</v>
      </c>
      <c r="B10" s="31" t="s">
        <v>13</v>
      </c>
      <c r="C10" s="31" t="s">
        <v>14</v>
      </c>
      <c r="D10" s="32" t="s">
        <v>102</v>
      </c>
      <c r="E10" s="33" t="s">
        <v>103</v>
      </c>
      <c r="F10" s="8" t="s">
        <v>88</v>
      </c>
      <c r="G10" s="11">
        <v>5</v>
      </c>
      <c r="H10" s="17"/>
      <c r="I10" s="10">
        <f t="shared" si="0"/>
        <v>0</v>
      </c>
      <c r="J10" s="43"/>
      <c r="K10" s="43"/>
      <c r="L10" s="43"/>
      <c r="M10" s="43"/>
    </row>
    <row r="11" spans="1:13" ht="201" customHeight="1" x14ac:dyDescent="0.3">
      <c r="A11" s="7">
        <v>5</v>
      </c>
      <c r="B11" s="28" t="s">
        <v>53</v>
      </c>
      <c r="C11" s="28" t="s">
        <v>15</v>
      </c>
      <c r="D11" s="29" t="s">
        <v>60</v>
      </c>
      <c r="E11" s="30" t="s">
        <v>54</v>
      </c>
      <c r="F11" s="8" t="s">
        <v>88</v>
      </c>
      <c r="G11" s="11">
        <v>360</v>
      </c>
      <c r="H11" s="17"/>
      <c r="I11" s="10">
        <f t="shared" si="0"/>
        <v>0</v>
      </c>
      <c r="J11" s="43"/>
      <c r="K11" s="43"/>
      <c r="L11" s="43"/>
      <c r="M11" s="43"/>
    </row>
    <row r="12" spans="1:13" ht="207" customHeight="1" x14ac:dyDescent="0.3">
      <c r="A12" s="7">
        <v>6</v>
      </c>
      <c r="B12" s="28" t="s">
        <v>61</v>
      </c>
      <c r="C12" s="28" t="s">
        <v>16</v>
      </c>
      <c r="D12" s="29" t="s">
        <v>106</v>
      </c>
      <c r="E12" s="30" t="s">
        <v>79</v>
      </c>
      <c r="F12" s="12" t="s">
        <v>89</v>
      </c>
      <c r="G12" s="9">
        <v>2050</v>
      </c>
      <c r="H12" s="17"/>
      <c r="I12" s="10">
        <f t="shared" si="0"/>
        <v>0</v>
      </c>
      <c r="J12" s="43"/>
      <c r="K12" s="43"/>
      <c r="L12" s="43"/>
      <c r="M12" s="43"/>
    </row>
    <row r="13" spans="1:13" ht="129.6" customHeight="1" x14ac:dyDescent="0.3">
      <c r="A13" s="7">
        <v>7</v>
      </c>
      <c r="B13" s="28" t="s">
        <v>17</v>
      </c>
      <c r="C13" s="28" t="s">
        <v>18</v>
      </c>
      <c r="D13" s="29" t="s">
        <v>104</v>
      </c>
      <c r="E13" s="30" t="s">
        <v>105</v>
      </c>
      <c r="F13" s="8" t="s">
        <v>88</v>
      </c>
      <c r="G13" s="9">
        <v>5</v>
      </c>
      <c r="H13" s="17"/>
      <c r="I13" s="10">
        <f t="shared" si="0"/>
        <v>0</v>
      </c>
      <c r="J13" s="43"/>
      <c r="K13" s="43"/>
      <c r="L13" s="43"/>
      <c r="M13" s="43"/>
    </row>
    <row r="14" spans="1:13" ht="160.80000000000001" customHeight="1" x14ac:dyDescent="0.3">
      <c r="A14" s="7">
        <v>8</v>
      </c>
      <c r="B14" s="28" t="s">
        <v>55</v>
      </c>
      <c r="C14" s="28" t="s">
        <v>19</v>
      </c>
      <c r="D14" s="29" t="s">
        <v>57</v>
      </c>
      <c r="E14" s="30" t="s">
        <v>56</v>
      </c>
      <c r="F14" s="12" t="s">
        <v>89</v>
      </c>
      <c r="G14" s="11">
        <v>415</v>
      </c>
      <c r="H14" s="17"/>
      <c r="I14" s="10">
        <f t="shared" si="0"/>
        <v>0</v>
      </c>
      <c r="J14" s="43"/>
      <c r="K14" s="43"/>
      <c r="L14" s="43"/>
      <c r="M14" s="43"/>
    </row>
    <row r="15" spans="1:13" ht="117.6" customHeight="1" x14ac:dyDescent="0.3">
      <c r="A15" s="7">
        <v>9</v>
      </c>
      <c r="B15" s="28" t="s">
        <v>20</v>
      </c>
      <c r="C15" s="28" t="s">
        <v>21</v>
      </c>
      <c r="D15" s="29" t="s">
        <v>22</v>
      </c>
      <c r="E15" s="30" t="s">
        <v>23</v>
      </c>
      <c r="F15" s="8" t="s">
        <v>88</v>
      </c>
      <c r="G15" s="11">
        <v>360</v>
      </c>
      <c r="H15" s="17"/>
      <c r="I15" s="10">
        <f t="shared" si="0"/>
        <v>0</v>
      </c>
      <c r="J15" s="43"/>
      <c r="K15" s="43"/>
      <c r="L15" s="43"/>
      <c r="M15" s="43"/>
    </row>
    <row r="16" spans="1:13" ht="102.6" customHeight="1" x14ac:dyDescent="0.3">
      <c r="A16" s="7">
        <v>10</v>
      </c>
      <c r="B16" s="28" t="s">
        <v>24</v>
      </c>
      <c r="C16" s="28" t="s">
        <v>25</v>
      </c>
      <c r="D16" s="34" t="s">
        <v>73</v>
      </c>
      <c r="E16" s="35" t="s">
        <v>74</v>
      </c>
      <c r="F16" s="12" t="s">
        <v>89</v>
      </c>
      <c r="G16" s="13">
        <v>215</v>
      </c>
      <c r="H16" s="18"/>
      <c r="I16" s="10">
        <f t="shared" si="0"/>
        <v>0</v>
      </c>
      <c r="J16" s="44"/>
      <c r="K16" s="44"/>
      <c r="L16" s="44"/>
      <c r="M16" s="44"/>
    </row>
    <row r="17" spans="1:13" ht="82.8" customHeight="1" x14ac:dyDescent="0.3">
      <c r="A17" s="7">
        <v>11</v>
      </c>
      <c r="B17" s="28" t="s">
        <v>71</v>
      </c>
      <c r="C17" s="28" t="s">
        <v>26</v>
      </c>
      <c r="D17" s="34" t="s">
        <v>78</v>
      </c>
      <c r="E17" s="35" t="s">
        <v>75</v>
      </c>
      <c r="F17" s="8" t="s">
        <v>84</v>
      </c>
      <c r="G17" s="13">
        <v>45</v>
      </c>
      <c r="H17" s="18"/>
      <c r="I17" s="10">
        <f t="shared" si="0"/>
        <v>0</v>
      </c>
      <c r="J17" s="44"/>
      <c r="K17" s="44"/>
      <c r="L17" s="44"/>
      <c r="M17" s="44"/>
    </row>
    <row r="18" spans="1:13" ht="100.8" customHeight="1" x14ac:dyDescent="0.3">
      <c r="A18" s="7">
        <v>12</v>
      </c>
      <c r="B18" s="28" t="s">
        <v>62</v>
      </c>
      <c r="C18" s="28" t="s">
        <v>27</v>
      </c>
      <c r="D18" s="29" t="s">
        <v>77</v>
      </c>
      <c r="E18" s="30" t="s">
        <v>76</v>
      </c>
      <c r="F18" s="12" t="s">
        <v>85</v>
      </c>
      <c r="G18" s="11">
        <v>1450</v>
      </c>
      <c r="H18" s="17"/>
      <c r="I18" s="10">
        <f t="shared" si="0"/>
        <v>0</v>
      </c>
      <c r="J18" s="43"/>
      <c r="K18" s="43"/>
      <c r="L18" s="43"/>
      <c r="M18" s="43"/>
    </row>
    <row r="19" spans="1:13" ht="124.8" customHeight="1" x14ac:dyDescent="0.3">
      <c r="A19" s="7">
        <v>13</v>
      </c>
      <c r="B19" s="24" t="s">
        <v>28</v>
      </c>
      <c r="C19" s="24" t="s">
        <v>29</v>
      </c>
      <c r="D19" s="36" t="s">
        <v>30</v>
      </c>
      <c r="E19" s="27" t="s">
        <v>31</v>
      </c>
      <c r="F19" s="12" t="s">
        <v>85</v>
      </c>
      <c r="G19" s="11">
        <v>1300</v>
      </c>
      <c r="H19" s="18"/>
      <c r="I19" s="10">
        <f t="shared" si="0"/>
        <v>0</v>
      </c>
      <c r="J19" s="19"/>
      <c r="K19" s="19"/>
      <c r="L19" s="19"/>
      <c r="M19" s="19"/>
    </row>
    <row r="20" spans="1:13" ht="210.6" customHeight="1" x14ac:dyDescent="0.3">
      <c r="A20" s="7">
        <v>14</v>
      </c>
      <c r="B20" s="28" t="s">
        <v>32</v>
      </c>
      <c r="C20" s="28" t="s">
        <v>33</v>
      </c>
      <c r="D20" s="29" t="s">
        <v>63</v>
      </c>
      <c r="E20" s="30" t="s">
        <v>34</v>
      </c>
      <c r="F20" s="12" t="s">
        <v>86</v>
      </c>
      <c r="G20" s="11">
        <v>1</v>
      </c>
      <c r="H20" s="17"/>
      <c r="I20" s="10">
        <f t="shared" si="0"/>
        <v>0</v>
      </c>
      <c r="J20" s="43"/>
      <c r="K20" s="43"/>
      <c r="L20" s="43"/>
      <c r="M20" s="43"/>
    </row>
    <row r="21" spans="1:13" ht="208.2" customHeight="1" x14ac:dyDescent="0.3">
      <c r="A21" s="7">
        <v>15</v>
      </c>
      <c r="B21" s="28" t="s">
        <v>35</v>
      </c>
      <c r="C21" s="28" t="s">
        <v>36</v>
      </c>
      <c r="D21" s="29" t="s">
        <v>64</v>
      </c>
      <c r="E21" s="30" t="s">
        <v>37</v>
      </c>
      <c r="F21" s="12" t="s">
        <v>86</v>
      </c>
      <c r="G21" s="11">
        <v>1</v>
      </c>
      <c r="H21" s="17"/>
      <c r="I21" s="10">
        <f t="shared" si="0"/>
        <v>0</v>
      </c>
      <c r="J21" s="43"/>
      <c r="K21" s="43"/>
      <c r="L21" s="43"/>
      <c r="M21" s="43"/>
    </row>
    <row r="22" spans="1:13" ht="210" customHeight="1" x14ac:dyDescent="0.3">
      <c r="A22" s="7">
        <v>16</v>
      </c>
      <c r="B22" s="28" t="s">
        <v>38</v>
      </c>
      <c r="C22" s="28" t="s">
        <v>39</v>
      </c>
      <c r="D22" s="29" t="s">
        <v>65</v>
      </c>
      <c r="E22" s="30" t="s">
        <v>40</v>
      </c>
      <c r="F22" s="12" t="s">
        <v>86</v>
      </c>
      <c r="G22" s="11">
        <v>1</v>
      </c>
      <c r="H22" s="17"/>
      <c r="I22" s="10">
        <f t="shared" si="0"/>
        <v>0</v>
      </c>
      <c r="J22" s="43"/>
      <c r="K22" s="43"/>
      <c r="L22" s="43"/>
      <c r="M22" s="43"/>
    </row>
    <row r="23" spans="1:13" ht="204.6" customHeight="1" x14ac:dyDescent="0.3">
      <c r="A23" s="7">
        <v>17</v>
      </c>
      <c r="B23" s="28" t="s">
        <v>41</v>
      </c>
      <c r="C23" s="28" t="s">
        <v>42</v>
      </c>
      <c r="D23" s="29" t="s">
        <v>66</v>
      </c>
      <c r="E23" s="30" t="s">
        <v>43</v>
      </c>
      <c r="F23" s="12" t="s">
        <v>86</v>
      </c>
      <c r="G23" s="11">
        <v>1</v>
      </c>
      <c r="H23" s="17"/>
      <c r="I23" s="10">
        <f t="shared" si="0"/>
        <v>0</v>
      </c>
      <c r="J23" s="43"/>
      <c r="K23" s="43"/>
      <c r="L23" s="43"/>
      <c r="M23" s="43"/>
    </row>
    <row r="24" spans="1:13" ht="215.4" customHeight="1" x14ac:dyDescent="0.3">
      <c r="A24" s="7">
        <v>18</v>
      </c>
      <c r="B24" s="28" t="s">
        <v>58</v>
      </c>
      <c r="C24" s="28" t="s">
        <v>44</v>
      </c>
      <c r="D24" s="29" t="s">
        <v>67</v>
      </c>
      <c r="E24" s="30" t="s">
        <v>45</v>
      </c>
      <c r="F24" s="12" t="s">
        <v>86</v>
      </c>
      <c r="G24" s="11">
        <v>1</v>
      </c>
      <c r="H24" s="17"/>
      <c r="I24" s="10">
        <f t="shared" si="0"/>
        <v>0</v>
      </c>
      <c r="J24" s="43"/>
      <c r="K24" s="43"/>
      <c r="L24" s="43"/>
      <c r="M24" s="43"/>
    </row>
    <row r="25" spans="1:13" ht="203.4" customHeight="1" x14ac:dyDescent="0.3">
      <c r="A25" s="7">
        <v>19</v>
      </c>
      <c r="B25" s="28" t="s">
        <v>46</v>
      </c>
      <c r="C25" s="28" t="s">
        <v>47</v>
      </c>
      <c r="D25" s="29" t="s">
        <v>68</v>
      </c>
      <c r="E25" s="30" t="s">
        <v>48</v>
      </c>
      <c r="F25" s="12" t="s">
        <v>86</v>
      </c>
      <c r="G25" s="11">
        <v>1</v>
      </c>
      <c r="H25" s="17"/>
      <c r="I25" s="10">
        <f t="shared" si="0"/>
        <v>0</v>
      </c>
      <c r="J25" s="43"/>
      <c r="K25" s="43"/>
      <c r="L25" s="43"/>
      <c r="M25" s="43"/>
    </row>
    <row r="26" spans="1:13" ht="409.2" customHeight="1" x14ac:dyDescent="0.3">
      <c r="A26" s="7">
        <v>20</v>
      </c>
      <c r="B26" s="28" t="s">
        <v>49</v>
      </c>
      <c r="C26" s="28" t="s">
        <v>50</v>
      </c>
      <c r="D26" s="29" t="s">
        <v>107</v>
      </c>
      <c r="E26" s="37" t="s">
        <v>83</v>
      </c>
      <c r="F26" s="12" t="s">
        <v>87</v>
      </c>
      <c r="G26" s="11">
        <v>1</v>
      </c>
      <c r="H26" s="17"/>
      <c r="I26" s="10">
        <f t="shared" si="0"/>
        <v>0</v>
      </c>
      <c r="J26" s="43"/>
      <c r="K26" s="43"/>
      <c r="L26" s="43"/>
      <c r="M26" s="43"/>
    </row>
    <row r="27" spans="1:13" ht="133.19999999999999" customHeight="1" thickBot="1" x14ac:dyDescent="0.35">
      <c r="A27" s="7">
        <v>21</v>
      </c>
      <c r="B27" s="31" t="s">
        <v>51</v>
      </c>
      <c r="C27" s="31" t="s">
        <v>52</v>
      </c>
      <c r="D27" s="29" t="s">
        <v>69</v>
      </c>
      <c r="E27" s="37" t="s">
        <v>70</v>
      </c>
      <c r="F27" s="12" t="s">
        <v>86</v>
      </c>
      <c r="G27" s="14">
        <v>1</v>
      </c>
      <c r="H27" s="17"/>
      <c r="I27" s="10">
        <f t="shared" si="0"/>
        <v>0</v>
      </c>
      <c r="J27" s="43"/>
      <c r="K27" s="43"/>
      <c r="L27" s="43"/>
      <c r="M27" s="43"/>
    </row>
    <row r="28" spans="1:13" s="15" customFormat="1" ht="42" customHeight="1" thickBot="1" x14ac:dyDescent="0.35">
      <c r="A28" s="49" t="s">
        <v>117</v>
      </c>
      <c r="B28" s="50"/>
      <c r="C28" s="51"/>
      <c r="D28" s="52"/>
      <c r="E28" s="53"/>
      <c r="F28" s="53"/>
      <c r="G28" s="54" t="s">
        <v>108</v>
      </c>
      <c r="H28" s="55"/>
      <c r="I28" s="58">
        <f>SUM(I7:I27)</f>
        <v>0</v>
      </c>
    </row>
    <row r="29" spans="1:13" s="15" customFormat="1" ht="42" customHeight="1" thickBot="1" x14ac:dyDescent="0.35">
      <c r="A29" s="49" t="s">
        <v>109</v>
      </c>
      <c r="B29" s="50"/>
      <c r="C29" s="51"/>
      <c r="D29" s="60" t="s">
        <v>110</v>
      </c>
      <c r="E29" s="61"/>
      <c r="F29" s="61"/>
      <c r="G29" s="56"/>
      <c r="H29" s="57"/>
      <c r="I29" s="59"/>
    </row>
    <row r="30" spans="1:13" s="15" customFormat="1" ht="58.2" customHeight="1" x14ac:dyDescent="0.3">
      <c r="A30" s="54" t="s">
        <v>111</v>
      </c>
      <c r="B30" s="64"/>
      <c r="C30" s="55"/>
      <c r="D30" s="65"/>
      <c r="E30" s="66"/>
      <c r="F30" s="66"/>
      <c r="G30" s="67" t="s">
        <v>120</v>
      </c>
      <c r="H30" s="68"/>
      <c r="I30" s="69"/>
    </row>
    <row r="31" spans="1:13" s="15" customFormat="1" ht="71.400000000000006" customHeight="1" x14ac:dyDescent="0.3">
      <c r="A31" s="90" t="s">
        <v>119</v>
      </c>
      <c r="B31" s="90"/>
      <c r="C31" s="90"/>
      <c r="D31" s="90"/>
      <c r="E31" s="90"/>
      <c r="F31" s="90"/>
      <c r="G31" s="90"/>
      <c r="H31" s="90"/>
      <c r="I31" s="90"/>
    </row>
    <row r="32" spans="1:13" s="15" customFormat="1" ht="71.400000000000006" customHeight="1" x14ac:dyDescent="0.3">
      <c r="A32" s="90" t="s">
        <v>121</v>
      </c>
      <c r="B32" s="90"/>
      <c r="C32" s="90"/>
      <c r="D32" s="90"/>
      <c r="E32" s="90"/>
      <c r="F32" s="90"/>
      <c r="G32" s="90"/>
      <c r="H32" s="90"/>
      <c r="I32" s="90"/>
    </row>
    <row r="33" spans="1:13" s="15" customFormat="1" ht="34.200000000000003" customHeight="1" x14ac:dyDescent="0.3">
      <c r="A33" s="39"/>
      <c r="B33" s="91" t="s">
        <v>112</v>
      </c>
      <c r="C33" s="93"/>
      <c r="D33" s="94"/>
      <c r="E33" s="40"/>
      <c r="F33" s="40"/>
      <c r="G33" s="38"/>
      <c r="H33" s="38"/>
      <c r="I33" s="38"/>
    </row>
    <row r="34" spans="1:13" s="15" customFormat="1" ht="34.200000000000003" customHeight="1" thickBot="1" x14ac:dyDescent="0.35">
      <c r="A34" s="39"/>
      <c r="B34" s="92"/>
      <c r="C34" s="95"/>
      <c r="D34" s="96"/>
      <c r="E34" s="40"/>
      <c r="F34" s="40"/>
      <c r="G34" s="38"/>
      <c r="H34" s="38"/>
      <c r="I34" s="38"/>
    </row>
    <row r="35" spans="1:13" s="15" customFormat="1" ht="30" customHeight="1" thickBot="1" x14ac:dyDescent="0.35">
      <c r="A35" s="39"/>
      <c r="B35" s="62" t="s">
        <v>113</v>
      </c>
      <c r="C35" s="70"/>
      <c r="D35" s="70"/>
      <c r="E35" s="88" t="s">
        <v>114</v>
      </c>
      <c r="F35" s="89"/>
      <c r="G35" s="89"/>
      <c r="H35" s="89"/>
      <c r="I35" s="89"/>
    </row>
    <row r="36" spans="1:13" s="15" customFormat="1" ht="30" customHeight="1" thickBot="1" x14ac:dyDescent="0.35">
      <c r="A36" s="41"/>
      <c r="B36" s="62"/>
      <c r="C36" s="70"/>
      <c r="D36" s="70"/>
      <c r="E36" s="88"/>
      <c r="F36" s="89"/>
      <c r="G36" s="89"/>
      <c r="H36" s="89"/>
      <c r="I36" s="89"/>
    </row>
    <row r="37" spans="1:13" s="15" customFormat="1" ht="42.75" customHeight="1" thickBot="1" x14ac:dyDescent="0.35">
      <c r="A37" s="41"/>
      <c r="B37" s="42" t="s">
        <v>118</v>
      </c>
      <c r="C37" s="70"/>
      <c r="D37" s="70"/>
      <c r="E37" s="62" t="s">
        <v>115</v>
      </c>
      <c r="F37" s="63"/>
      <c r="G37" s="63"/>
      <c r="H37" s="63"/>
      <c r="I37" s="63"/>
    </row>
    <row r="38" spans="1:13" s="15" customFormat="1" ht="19.2" customHeight="1" thickBot="1" x14ac:dyDescent="0.35">
      <c r="B38" s="62" t="s">
        <v>116</v>
      </c>
      <c r="C38" s="70"/>
      <c r="D38" s="70"/>
      <c r="E38" s="62"/>
      <c r="F38" s="63"/>
      <c r="G38" s="63"/>
      <c r="H38" s="63"/>
      <c r="I38" s="63"/>
    </row>
    <row r="39" spans="1:13" s="15" customFormat="1" ht="25.2" customHeight="1" thickBot="1" x14ac:dyDescent="0.35">
      <c r="B39" s="62"/>
      <c r="C39" s="70"/>
      <c r="D39" s="70"/>
      <c r="E39" s="62"/>
      <c r="F39" s="63"/>
      <c r="G39" s="63"/>
      <c r="H39" s="63"/>
      <c r="I39" s="63"/>
    </row>
    <row r="40" spans="1:13" s="15" customFormat="1" x14ac:dyDescent="0.3">
      <c r="B40" s="41"/>
      <c r="F40" s="41"/>
      <c r="G40" s="41"/>
      <c r="H40" s="41"/>
      <c r="I40" s="41"/>
    </row>
    <row r="41" spans="1:13" s="6" customFormat="1" ht="43.8" customHeight="1" x14ac:dyDescent="0.3">
      <c r="A41" s="46" t="s">
        <v>81</v>
      </c>
      <c r="B41" s="46"/>
      <c r="C41" s="46"/>
      <c r="D41" s="46"/>
      <c r="E41" s="46"/>
      <c r="F41" s="46"/>
      <c r="G41" s="46"/>
      <c r="H41" s="46"/>
      <c r="I41" s="46"/>
      <c r="J41" s="45"/>
      <c r="K41" s="45"/>
      <c r="L41" s="45"/>
      <c r="M41" s="45"/>
    </row>
    <row r="42" spans="1:13" s="6" customFormat="1" ht="36.6" customHeight="1" x14ac:dyDescent="0.3">
      <c r="A42" s="46" t="s">
        <v>82</v>
      </c>
      <c r="B42" s="46"/>
      <c r="C42" s="46"/>
      <c r="D42" s="46"/>
      <c r="E42" s="46"/>
      <c r="F42" s="46"/>
      <c r="G42" s="46"/>
      <c r="H42" s="46"/>
      <c r="I42" s="46"/>
      <c r="J42" s="45"/>
      <c r="K42" s="45"/>
      <c r="L42" s="45"/>
      <c r="M42" s="45"/>
    </row>
  </sheetData>
  <sheetProtection algorithmName="SHA-512" hashValue="pj8CaWYiI1mJG+sDznkEEfjLKpUQ7FYgPbBM1QiTxjSPzjCj5f+D/9Qc9U1LjqocaNdjja0AYFSHz9Iud3IwwQ==" saltValue="TAhYYJOf86duFTcyJ05W0A==" spinCount="100000" sheet="1" objects="1" scenarios="1"/>
  <protectedRanges>
    <protectedRange sqref="F35:I39" name="Range6"/>
    <protectedRange sqref="C33:D39" name="Range5"/>
    <protectedRange sqref="D30" name="Range4"/>
    <protectedRange sqref="D28" name="Range3"/>
    <protectedRange sqref="J7:M27" name="Range2"/>
    <protectedRange sqref="H7:H27" name="Range1"/>
  </protectedRanges>
  <mergeCells count="39">
    <mergeCell ref="E35:E36"/>
    <mergeCell ref="F35:I36"/>
    <mergeCell ref="A31:I31"/>
    <mergeCell ref="A32:I32"/>
    <mergeCell ref="B38:B39"/>
    <mergeCell ref="C38:D39"/>
    <mergeCell ref="B33:B34"/>
    <mergeCell ref="C33:D34"/>
    <mergeCell ref="C35:D36"/>
    <mergeCell ref="J5:L5"/>
    <mergeCell ref="M5:M6"/>
    <mergeCell ref="A1:M1"/>
    <mergeCell ref="A2:M2"/>
    <mergeCell ref="A3:M3"/>
    <mergeCell ref="A4:M4"/>
    <mergeCell ref="A5:A6"/>
    <mergeCell ref="B5:B6"/>
    <mergeCell ref="C5:C6"/>
    <mergeCell ref="D5:D6"/>
    <mergeCell ref="E5:E6"/>
    <mergeCell ref="F5:F6"/>
    <mergeCell ref="G5:G6"/>
    <mergeCell ref="H5:H6"/>
    <mergeCell ref="A41:I41"/>
    <mergeCell ref="A42:I42"/>
    <mergeCell ref="I5:I6"/>
    <mergeCell ref="A28:C28"/>
    <mergeCell ref="D28:F28"/>
    <mergeCell ref="G28:H29"/>
    <mergeCell ref="I28:I29"/>
    <mergeCell ref="A29:C29"/>
    <mergeCell ref="D29:F29"/>
    <mergeCell ref="B35:B36"/>
    <mergeCell ref="E37:E39"/>
    <mergeCell ref="F37:I39"/>
    <mergeCell ref="A30:C30"/>
    <mergeCell ref="D30:F30"/>
    <mergeCell ref="G30:I30"/>
    <mergeCell ref="C37:D37"/>
  </mergeCells>
  <phoneticPr fontId="7" type="noConversion"/>
  <printOptions horizontalCentered="1"/>
  <pageMargins left="0.25" right="0.25" top="0.75" bottom="1.25" header="0.3" footer="0.3"/>
  <pageSetup scale="33" fitToHeight="0"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5add9b-d47c-4649-8ab5-8dbf0b5cb6cc" xsi:nil="true"/>
    <lcf76f155ced4ddcb4097134ff3c332f xmlns="fe9bb548-0115-45e7-bff0-16c87fbb053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مستند" ma:contentTypeID="0x0101002CA857C7E9DE6E4D8D93A931166B1788" ma:contentTypeVersion="16" ma:contentTypeDescription="إنشاء مستند جديد." ma:contentTypeScope="" ma:versionID="5f775fd16f2fffd3d471a99f408fcb99">
  <xsd:schema xmlns:xsd="http://www.w3.org/2001/XMLSchema" xmlns:xs="http://www.w3.org/2001/XMLSchema" xmlns:p="http://schemas.microsoft.com/office/2006/metadata/properties" xmlns:ns2="fe9bb548-0115-45e7-bff0-16c87fbb053c" xmlns:ns3="d25add9b-d47c-4649-8ab5-8dbf0b5cb6cc" targetNamespace="http://schemas.microsoft.com/office/2006/metadata/properties" ma:root="true" ma:fieldsID="f77dc80cba34308b341b106b753e4a27" ns2:_="" ns3:_="">
    <xsd:import namespace="fe9bb548-0115-45e7-bff0-16c87fbb053c"/>
    <xsd:import namespace="d25add9b-d47c-4649-8ab5-8dbf0b5cb6c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9bb548-0115-45e7-bff0-16c87fbb05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علامات الصور"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5add9b-d47c-4649-8ab5-8dbf0b5cb6c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781668c-dcd7-4538-b0ba-bd8069740a34}" ma:internalName="TaxCatchAll" ma:showField="CatchAllData" ma:web="d25add9b-d47c-4649-8ab5-8dbf0b5cb6c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تمت مشاركته مع"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مشتركة مع تفاصيل"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90563E-E36D-4810-8792-9452FD4DFFA9}">
  <ds:schemaRefs>
    <ds:schemaRef ds:uri="http://schemas.microsoft.com/office/2006/metadata/properties"/>
    <ds:schemaRef ds:uri="http://schemas.microsoft.com/office/infopath/2007/PartnerControls"/>
    <ds:schemaRef ds:uri="ee5bd1b0-60e6-4903-8a60-e2b03f2093e6"/>
    <ds:schemaRef ds:uri="a0f2be59-0949-4189-8370-aaa8689ddb99"/>
    <ds:schemaRef ds:uri="d25add9b-d47c-4649-8ab5-8dbf0b5cb6cc"/>
    <ds:schemaRef ds:uri="fe9bb548-0115-45e7-bff0-16c87fbb053c"/>
  </ds:schemaRefs>
</ds:datastoreItem>
</file>

<file path=customXml/itemProps2.xml><?xml version="1.0" encoding="utf-8"?>
<ds:datastoreItem xmlns:ds="http://schemas.openxmlformats.org/officeDocument/2006/customXml" ds:itemID="{EB9B7FFC-3226-4295-BF95-04EE4F031D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9bb548-0115-45e7-bff0-16c87fbb053c"/>
    <ds:schemaRef ds:uri="d25add9b-d47c-4649-8ab5-8dbf0b5cb6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4C98DC-CBAD-4A55-8E14-E099AD80EB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2026-05-19T11:38:11Z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0x0101002CA857C7E9DE6E4D8D93A931166B1788</vt:lpwstr>
  </property>
  <property fmtid="{D5CDD505-2E9C-101B-9397-08002B2CF9AE}" pid="3" name="MediaServiceImageTags">
    <vt:lpwstr/>
  </property>
</Properties>
</file>