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mc:AlternateContent xmlns:mc="http://schemas.openxmlformats.org/markup-compatibility/2006">
    <mc:Choice Requires="x15">
      <x15ac:absPath xmlns:x15ac="http://schemas.microsoft.com/office/spreadsheetml/2010/11/ac" url="C:\Users\YakobShiferawSahle\Downloads\45861\ITT\"/>
    </mc:Choice>
  </mc:AlternateContent>
  <xr:revisionPtr revIDLastSave="0" documentId="8_{CDD7401A-4756-4003-AE93-7741AB7AD511}" xr6:coauthVersionLast="47" xr6:coauthVersionMax="47" xr10:uidLastSave="{00000000-0000-0000-0000-000000000000}"/>
  <bookViews>
    <workbookView xWindow="-110" yWindow="-110" windowWidth="19420" windowHeight="10300" tabRatio="755" xr2:uid="{2B3B1F21-B5C6-420B-9F7D-2AC47D4A223E}"/>
  </bookViews>
  <sheets>
    <sheet name="Appendix 3.3_LOT3" sheetId="5" r:id="rId1"/>
  </sheets>
  <definedNames>
    <definedName name="_xlnm.Print_Area" localSheetId="0">'Appendix 3.3_LOT3'!$B$1:$G$37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5" i="5" l="1"/>
  <c r="G34" i="5"/>
  <c r="G36" i="5" s="1"/>
  <c r="G31" i="5"/>
  <c r="G30" i="5"/>
  <c r="G29" i="5"/>
  <c r="G32" i="5" s="1"/>
  <c r="G26" i="5"/>
  <c r="G25" i="5"/>
  <c r="G24" i="5"/>
  <c r="G23" i="5"/>
  <c r="G22" i="5"/>
  <c r="G21" i="5"/>
  <c r="G20" i="5"/>
  <c r="G19" i="5"/>
  <c r="G18" i="5"/>
  <c r="G17" i="5"/>
  <c r="G27" i="5" s="1"/>
  <c r="G15" i="5"/>
  <c r="G14" i="5"/>
  <c r="G13" i="5"/>
  <c r="G16" i="5" s="1"/>
  <c r="G12" i="5"/>
  <c r="G37" i="5" l="1"/>
  <c r="G38" i="5" l="1"/>
  <c r="G39" i="5" s="1"/>
</calcChain>
</file>

<file path=xl/sharedStrings.xml><?xml version="1.0" encoding="utf-8"?>
<sst xmlns="http://schemas.openxmlformats.org/spreadsheetml/2006/main" count="60" uniqueCount="50">
  <si>
    <t>BoQ for Health Facility Restoration Activity(Health Facility Solarization)</t>
  </si>
  <si>
    <t xml:space="preserve">Activity Description and Location </t>
  </si>
  <si>
    <t xml:space="preserve">Donor </t>
  </si>
  <si>
    <t xml:space="preserve">BHA </t>
  </si>
  <si>
    <t xml:space="preserve">Cost Center </t>
  </si>
  <si>
    <t xml:space="preserve">BSG </t>
  </si>
  <si>
    <t xml:space="preserve">Account Code </t>
  </si>
  <si>
    <t xml:space="preserve">4049EETG </t>
  </si>
  <si>
    <t xml:space="preserve">Technical Specification for 6KW Solar Power System for Health Facilities </t>
  </si>
  <si>
    <t>S/N</t>
  </si>
  <si>
    <t xml:space="preserve">Item Description with standards and recommendations </t>
  </si>
  <si>
    <t xml:space="preserve">Unit of Measurement </t>
  </si>
  <si>
    <t xml:space="preserve">Quantity </t>
  </si>
  <si>
    <t xml:space="preserve">Unit Price </t>
  </si>
  <si>
    <t xml:space="preserve">Total Price </t>
  </si>
  <si>
    <t>SOLAR PANAL, CONTROLLER AND ACCESSORIES</t>
  </si>
  <si>
    <t xml:space="preserve">Supplying of SPV module: M. Cell capacity 615Wp,(Optional) Multi/Mono crystalline silicon cell, terrestrial modules design qualification. [About 550Wp cell size for 6.0kwp, 48Vpdc.system voltage with a reliable system design, also applicable]. IEC 61215, IEC 61646 standards, and type-approved/certified multi/mono crystalline silicon cells. </t>
  </si>
  <si>
    <t xml:space="preserve">Pcs </t>
  </si>
  <si>
    <t>Supply SPV Inverter 6 Kw,  with charge controller</t>
  </si>
  <si>
    <t>Cable 3*25mm2</t>
  </si>
  <si>
    <t>m</t>
  </si>
  <si>
    <t>Cable 1*4mm2</t>
  </si>
  <si>
    <t>BATTERY AND ELECTRICAL ACCESSORIES</t>
  </si>
  <si>
    <t>pcs</t>
  </si>
  <si>
    <t xml:space="preserve">Combiner Box </t>
  </si>
  <si>
    <t>Surge protection device with Controller,lightening surge arrestor with copper string</t>
  </si>
  <si>
    <t>Set</t>
  </si>
  <si>
    <t xml:space="preserve">100% Copper Earth rod </t>
  </si>
  <si>
    <t>Pcs</t>
  </si>
  <si>
    <t xml:space="preserve">10mm2 Copper Earth Cable </t>
  </si>
  <si>
    <t xml:space="preserve"> 32Ampere  AC Breaker</t>
  </si>
  <si>
    <t>25Ampere AC Breaker</t>
  </si>
  <si>
    <t>16Ampere AC Breaker</t>
  </si>
  <si>
    <t>10Ampere AC Breaker</t>
  </si>
  <si>
    <t>STRUCTURE,TRANSPORT SERVICE AND INSTALLATION</t>
  </si>
  <si>
    <t>PV Mounting Structure: Supply and erect a panel support structure made of 2'' Pipe poles welded with Ø10 bar for anchor at one end and weld 100x200x4mm plate at the other end with four holes at the corner, 1 1/2" rafters bolted by U-bolt on to 2'' poles end plate, 40x40x4mm C-channel strut will be tied into rafter by U-bolt, the strut has 130 tilt and lower end to be minimum 1 m above ground level to support the quantity of panels above. All joints to be bolt and nuts with spot welding</t>
  </si>
  <si>
    <t xml:space="preserve">Controller and DC breaker locker made of metal frame </t>
  </si>
  <si>
    <t>ls</t>
  </si>
  <si>
    <t xml:space="preserve">Installation, Testing, Transportation and all Solar system with checking all lighting and Cooling system in all room of health center </t>
  </si>
  <si>
    <t xml:space="preserve">FENCE WORK MATERIALS </t>
  </si>
  <si>
    <t>Fencing around the PV compound (10m*10m) with 60x60x3mm angle GS Pipe  pole stand to the height of 2.4m above ground level with 1m- 0.8m deep and 450 bend at top 40cm, and erecting using boulder-cement concrete C-20 concerete  mix (40cm dia)concrete foundation and bracing diagonals at the corner. The fence shall be constructed from mesh wire(Gabion)  of thickness 2 mm mesh size – 50X50mm each, firmly fixed to the angle iron poles with fence ties.The top 40cm shall be fenced with barbed wire in two strips.  Price include painting of anti-rust paint to the angle iron and weld metal bar to anchor the post. NB;-The quality of all matreials should be approved by the Engineer</t>
  </si>
  <si>
    <t xml:space="preserve"> ls</t>
  </si>
  <si>
    <t xml:space="preserve">Supply and install sheet metal gate door (3mm thick) framed LTZ with size of 200x90cm. </t>
  </si>
  <si>
    <t>pc</t>
  </si>
  <si>
    <t xml:space="preserve">Sub Total </t>
  </si>
  <si>
    <t>Total</t>
  </si>
  <si>
    <t>VAT 15%</t>
  </si>
  <si>
    <t>Grand Total</t>
  </si>
  <si>
    <t>LOT 3 Supplying and installation of solar power systems with all necessary materials and fencing, Fokisa Health Center, Gulina Woreda, Afar Region</t>
  </si>
  <si>
    <t xml:space="preserve">Battery 200ah,12v Lithium-ion battery Maximum allowable DOD in service shall be 80% with PV Battery Box (Housing/Enclosure)- with an RHS metal structure, well-ventilated, and featuring a lockable door. Including all necessary accessories.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</si>
</sst>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16" x14ac:knownFonts="1">
    <font>
      <sz val="11"/>
      <color theme="1"/>
      <name val="Aptos Narrow"/>
      <family val="2"/>
      <scheme val="minor"/>
    </font>
    <font>
      <sz val="11"/>
      <color theme="1"/>
      <name val="Aptos Narrow"/>
      <family val="2"/>
      <scheme val="minor"/>
    </font>
    <font>
      <sz val="11"/>
      <color rgb="FF000000"/>
      <name val="Aptos Narrow"/>
      <family val="2"/>
      <scheme val="minor"/>
    </font>
    <font>
      <sz val="10"/>
      <name val="Aptos Narrow"/>
      <family val="2"/>
      <scheme val="minor"/>
    </font>
    <font>
      <b/>
      <sz val="14"/>
      <color theme="1"/>
      <name val="Aptos Narrow"/>
      <family val="2"/>
      <scheme val="minor"/>
    </font>
    <font>
      <b/>
      <sz val="12"/>
      <color theme="1"/>
      <name val="Aptos Narrow"/>
      <family val="2"/>
      <scheme val="minor"/>
    </font>
    <font>
      <b/>
      <sz val="10"/>
      <color theme="1"/>
      <name val="Abadi"/>
      <family val="2"/>
    </font>
    <font>
      <sz val="10"/>
      <color theme="1"/>
      <name val="Abadi"/>
      <family val="2"/>
    </font>
    <font>
      <b/>
      <sz val="12"/>
      <color rgb="FF000000"/>
      <name val="Times New Roman"/>
      <family val="1"/>
    </font>
    <font>
      <sz val="12"/>
      <color rgb="FF000000"/>
      <name val="Bookman Old Style"/>
      <family val="1"/>
    </font>
    <font>
      <sz val="12"/>
      <color theme="1"/>
      <name val="Bookman Old Style"/>
      <family val="1"/>
    </font>
    <font>
      <b/>
      <sz val="12"/>
      <color rgb="FF000000"/>
      <name val="Bookman Old Style"/>
      <family val="1"/>
    </font>
    <font>
      <sz val="12"/>
      <color rgb="FF000000"/>
      <name val="Times New Roman"/>
      <family val="1"/>
    </font>
    <font>
      <sz val="12"/>
      <color theme="1"/>
      <name val="Aptos Narrow"/>
      <family val="2"/>
      <scheme val="minor"/>
    </font>
    <font>
      <b/>
      <sz val="14"/>
      <color theme="1"/>
      <name val="Abadi"/>
      <family val="2"/>
    </font>
    <font>
      <sz val="12"/>
      <name val="Aptos Narrow"/>
      <family val="2"/>
      <scheme val="minor"/>
    </font>
  </fonts>
  <fills count="6">
    <fill>
      <patternFill patternType="none"/>
    </fill>
    <fill>
      <patternFill patternType="gray125"/>
    </fill>
    <fill>
      <patternFill patternType="solid">
        <fgColor rgb="FF92D050"/>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6" tint="0.39997558519241921"/>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s>
  <cellStyleXfs count="2">
    <xf numFmtId="0" fontId="0" fillId="0" borderId="0"/>
    <xf numFmtId="43" fontId="1" fillId="0" borderId="0" applyFont="0" applyFill="0" applyBorder="0" applyAlignment="0" applyProtection="0"/>
  </cellStyleXfs>
  <cellXfs count="40">
    <xf numFmtId="0" fontId="0" fillId="0" borderId="0" xfId="0"/>
    <xf numFmtId="0" fontId="0" fillId="0" borderId="1" xfId="0" applyBorder="1"/>
    <xf numFmtId="0" fontId="0" fillId="0" borderId="1" xfId="0" applyBorder="1" applyAlignment="1">
      <alignment horizontal="left" wrapText="1"/>
    </xf>
    <xf numFmtId="0" fontId="5" fillId="0" borderId="1" xfId="0" applyFont="1" applyBorder="1"/>
    <xf numFmtId="0" fontId="5" fillId="0" borderId="1" xfId="0" applyFont="1" applyBorder="1" applyAlignment="1">
      <alignment horizontal="center" wrapText="1"/>
    </xf>
    <xf numFmtId="0" fontId="5" fillId="0" borderId="1" xfId="0" applyFont="1" applyBorder="1" applyAlignment="1">
      <alignment horizontal="center"/>
    </xf>
    <xf numFmtId="0" fontId="4" fillId="0" borderId="0" xfId="0" applyFont="1"/>
    <xf numFmtId="0" fontId="0" fillId="0" borderId="0" xfId="0" applyAlignment="1">
      <alignment horizontal="center"/>
    </xf>
    <xf numFmtId="0" fontId="2" fillId="0" borderId="1" xfId="0" applyFont="1" applyBorder="1" applyAlignment="1">
      <alignment wrapText="1"/>
    </xf>
    <xf numFmtId="0" fontId="7" fillId="0" borderId="0" xfId="0" applyFont="1"/>
    <xf numFmtId="43" fontId="4" fillId="3" borderId="1" xfId="0" applyNumberFormat="1" applyFont="1" applyFill="1" applyBorder="1"/>
    <xf numFmtId="0" fontId="13" fillId="0" borderId="1" xfId="0" applyFont="1" applyBorder="1"/>
    <xf numFmtId="0" fontId="10" fillId="0" borderId="1" xfId="0" applyFont="1" applyBorder="1" applyAlignment="1">
      <alignment horizontal="center" vertical="center" wrapText="1"/>
    </xf>
    <xf numFmtId="4" fontId="10" fillId="0" borderId="1" xfId="0" applyNumberFormat="1" applyFont="1" applyBorder="1" applyAlignment="1">
      <alignment horizontal="right" vertical="center"/>
    </xf>
    <xf numFmtId="0" fontId="8" fillId="4" borderId="5" xfId="0" applyFont="1" applyFill="1" applyBorder="1" applyAlignment="1">
      <alignment vertical="center"/>
    </xf>
    <xf numFmtId="0" fontId="8" fillId="0" borderId="1" xfId="0" applyFont="1" applyBorder="1" applyAlignment="1">
      <alignment horizontal="center" vertical="center"/>
    </xf>
    <xf numFmtId="0" fontId="9" fillId="5" borderId="5" xfId="0" applyFont="1" applyFill="1" applyBorder="1" applyAlignment="1">
      <alignment horizontal="center" vertical="center"/>
    </xf>
    <xf numFmtId="0" fontId="8" fillId="4" borderId="5" xfId="0" applyFont="1" applyFill="1" applyBorder="1" applyAlignment="1">
      <alignment horizontal="center" vertical="center"/>
    </xf>
    <xf numFmtId="0" fontId="0" fillId="0" borderId="1" xfId="0" applyBorder="1" applyAlignment="1">
      <alignment horizontal="center" vertical="center"/>
    </xf>
    <xf numFmtId="0" fontId="9" fillId="5" borderId="5" xfId="0" applyFont="1" applyFill="1" applyBorder="1" applyAlignment="1">
      <alignment horizontal="right" vertical="center"/>
    </xf>
    <xf numFmtId="43" fontId="11" fillId="5" borderId="5" xfId="0" applyNumberFormat="1" applyFont="1" applyFill="1" applyBorder="1" applyAlignment="1">
      <alignment horizontal="right" vertical="center"/>
    </xf>
    <xf numFmtId="0" fontId="8" fillId="4" borderId="5" xfId="0" applyFont="1" applyFill="1" applyBorder="1" applyAlignment="1">
      <alignment horizontal="right" vertical="center"/>
    </xf>
    <xf numFmtId="3" fontId="12" fillId="0" borderId="1" xfId="0" applyNumberFormat="1" applyFont="1" applyBorder="1" applyAlignment="1">
      <alignment horizontal="right" vertical="center"/>
    </xf>
    <xf numFmtId="43" fontId="0" fillId="0" borderId="1" xfId="1" applyFont="1" applyBorder="1" applyAlignment="1">
      <alignment horizontal="right" vertical="center"/>
    </xf>
    <xf numFmtId="0" fontId="3" fillId="0" borderId="1" xfId="0" applyFont="1" applyBorder="1" applyAlignment="1">
      <alignment horizontal="center" vertical="center" wrapText="1"/>
    </xf>
    <xf numFmtId="0" fontId="0" fillId="0" borderId="1" xfId="0" applyBorder="1" applyAlignment="1">
      <alignment horizontal="center" vertical="center" wrapText="1"/>
    </xf>
    <xf numFmtId="0" fontId="15" fillId="0" borderId="1" xfId="0" applyFont="1" applyBorder="1" applyAlignment="1">
      <alignment wrapText="1"/>
    </xf>
    <xf numFmtId="0" fontId="4" fillId="3" borderId="1" xfId="0" applyFont="1" applyFill="1" applyBorder="1" applyAlignment="1">
      <alignment horizontal="right"/>
    </xf>
    <xf numFmtId="0" fontId="4" fillId="0" borderId="1" xfId="0" applyFont="1" applyBorder="1" applyAlignment="1">
      <alignment horizontal="center"/>
    </xf>
    <xf numFmtId="0" fontId="6" fillId="2" borderId="1" xfId="0" applyFont="1" applyFill="1" applyBorder="1" applyAlignment="1">
      <alignment horizontal="center"/>
    </xf>
    <xf numFmtId="0" fontId="6" fillId="2" borderId="2" xfId="0" applyFont="1" applyFill="1" applyBorder="1" applyAlignment="1">
      <alignment horizontal="center"/>
    </xf>
    <xf numFmtId="0" fontId="6" fillId="2" borderId="3" xfId="0" applyFont="1" applyFill="1" applyBorder="1" applyAlignment="1">
      <alignment horizontal="center"/>
    </xf>
    <xf numFmtId="0" fontId="14" fillId="2" borderId="1" xfId="0" applyFont="1" applyFill="1" applyBorder="1" applyAlignment="1">
      <alignment horizontal="left" wrapText="1"/>
    </xf>
    <xf numFmtId="0" fontId="6" fillId="2" borderId="2" xfId="0" applyFont="1" applyFill="1" applyBorder="1" applyAlignment="1">
      <alignment horizontal="center" wrapText="1"/>
    </xf>
    <xf numFmtId="0" fontId="6" fillId="2" borderId="4" xfId="0" applyFont="1" applyFill="1" applyBorder="1" applyAlignment="1">
      <alignment horizontal="center" wrapText="1"/>
    </xf>
    <xf numFmtId="0" fontId="6" fillId="2" borderId="2" xfId="0" applyFont="1" applyFill="1" applyBorder="1" applyAlignment="1">
      <alignment horizontal="left"/>
    </xf>
    <xf numFmtId="0" fontId="6" fillId="2" borderId="3" xfId="0" applyFont="1" applyFill="1" applyBorder="1" applyAlignment="1">
      <alignment horizontal="left"/>
    </xf>
    <xf numFmtId="0" fontId="0" fillId="0" borderId="2" xfId="0" applyBorder="1" applyAlignment="1">
      <alignment horizontal="center"/>
    </xf>
    <xf numFmtId="0" fontId="0" fillId="0" borderId="3" xfId="0" applyBorder="1" applyAlignment="1">
      <alignment horizontal="center"/>
    </xf>
    <xf numFmtId="0" fontId="6" fillId="2" borderId="1" xfId="0" applyFont="1" applyFill="1" applyBorder="1" applyAlignment="1">
      <alignment horizontal="center"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2</xdr:col>
      <xdr:colOff>4299858</xdr:colOff>
      <xdr:row>1</xdr:row>
      <xdr:rowOff>21769</xdr:rowOff>
    </xdr:from>
    <xdr:to>
      <xdr:col>3</xdr:col>
      <xdr:colOff>312931</xdr:colOff>
      <xdr:row>1</xdr:row>
      <xdr:rowOff>867681</xdr:rowOff>
    </xdr:to>
    <xdr:pic>
      <xdr:nvPicPr>
        <xdr:cNvPr id="2" name="Picture 1" descr="A logo of a company&#10;&#10;Description automatically generated">
          <a:extLst>
            <a:ext uri="{FF2B5EF4-FFF2-40B4-BE49-F238E27FC236}">
              <a16:creationId xmlns:a16="http://schemas.microsoft.com/office/drawing/2014/main" id="{F168C9BD-575A-4148-8F59-A70C61C588A6}"/>
            </a:ext>
          </a:extLst>
        </xdr:cNvPr>
        <xdr:cNvPicPr/>
      </xdr:nvPicPr>
      <xdr:blipFill>
        <a:blip xmlns:r="http://schemas.openxmlformats.org/officeDocument/2006/relationships" r:embed="rId1"/>
        <a:stretch>
          <a:fillRect/>
        </a:stretch>
      </xdr:blipFill>
      <xdr:spPr>
        <a:xfrm>
          <a:off x="4998358" y="205919"/>
          <a:ext cx="2464673" cy="84591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A25C87-F34E-4CA0-A12F-EA6B78AF8EEA}">
  <dimension ref="B2:H39"/>
  <sheetViews>
    <sheetView tabSelected="1" topLeftCell="A10" zoomScale="70" zoomScaleNormal="70" workbookViewId="0">
      <selection activeCell="C18" sqref="C18"/>
    </sheetView>
  </sheetViews>
  <sheetFormatPr defaultRowHeight="14.5" x14ac:dyDescent="0.35"/>
  <cols>
    <col min="1" max="1" width="3.54296875" customWidth="1"/>
    <col min="2" max="2" width="6.453125" customWidth="1"/>
    <col min="3" max="3" width="92.453125" customWidth="1"/>
    <col min="4" max="4" width="14.54296875" customWidth="1"/>
    <col min="5" max="5" width="13.81640625" customWidth="1"/>
    <col min="6" max="6" width="17.81640625" customWidth="1"/>
    <col min="7" max="7" width="29.1796875" customWidth="1"/>
  </cols>
  <sheetData>
    <row r="2" spans="2:8" s="9" customFormat="1" ht="70.400000000000006" customHeight="1" x14ac:dyDescent="0.35">
      <c r="B2" s="29"/>
      <c r="C2" s="29"/>
      <c r="D2" s="29"/>
      <c r="E2" s="29"/>
      <c r="F2" s="29"/>
      <c r="G2" s="29"/>
    </row>
    <row r="3" spans="2:8" s="9" customFormat="1" ht="22.4" customHeight="1" x14ac:dyDescent="0.35">
      <c r="B3" s="30" t="s">
        <v>0</v>
      </c>
      <c r="C3" s="31"/>
      <c r="D3" s="31"/>
      <c r="E3" s="31"/>
      <c r="F3" s="31"/>
      <c r="G3" s="31"/>
    </row>
    <row r="4" spans="2:8" s="9" customFormat="1" ht="70.5" customHeight="1" x14ac:dyDescent="0.45">
      <c r="B4" s="39" t="s">
        <v>1</v>
      </c>
      <c r="C4" s="39"/>
      <c r="D4" s="32" t="s">
        <v>48</v>
      </c>
      <c r="E4" s="32"/>
      <c r="F4" s="32"/>
      <c r="G4" s="32"/>
    </row>
    <row r="5" spans="2:8" s="9" customFormat="1" ht="22.5" customHeight="1" x14ac:dyDescent="0.35">
      <c r="B5" s="33" t="s">
        <v>2</v>
      </c>
      <c r="C5" s="34"/>
      <c r="D5" s="35" t="s">
        <v>3</v>
      </c>
      <c r="E5" s="36"/>
      <c r="F5" s="36"/>
      <c r="G5" s="36"/>
    </row>
    <row r="6" spans="2:8" s="9" customFormat="1" ht="22.5" customHeight="1" x14ac:dyDescent="0.35">
      <c r="B6" s="33" t="s">
        <v>4</v>
      </c>
      <c r="C6" s="34"/>
      <c r="D6" s="35" t="s">
        <v>5</v>
      </c>
      <c r="E6" s="36"/>
      <c r="F6" s="36"/>
      <c r="G6" s="36"/>
    </row>
    <row r="7" spans="2:8" s="9" customFormat="1" ht="22.5" customHeight="1" x14ac:dyDescent="0.35">
      <c r="B7" s="33" t="s">
        <v>6</v>
      </c>
      <c r="C7" s="34"/>
      <c r="D7" s="35" t="s">
        <v>7</v>
      </c>
      <c r="E7" s="36"/>
      <c r="F7" s="36"/>
      <c r="G7" s="36"/>
    </row>
    <row r="8" spans="2:8" x14ac:dyDescent="0.35">
      <c r="B8" s="37"/>
      <c r="C8" s="38"/>
      <c r="D8" s="38"/>
      <c r="E8" s="38"/>
      <c r="F8" s="38"/>
      <c r="G8" s="38"/>
    </row>
    <row r="9" spans="2:8" ht="18.5" x14ac:dyDescent="0.45">
      <c r="B9" s="28" t="s">
        <v>8</v>
      </c>
      <c r="C9" s="28"/>
      <c r="D9" s="28"/>
      <c r="E9" s="28"/>
      <c r="F9" s="28"/>
      <c r="G9" s="28"/>
    </row>
    <row r="10" spans="2:8" ht="32" x14ac:dyDescent="0.4">
      <c r="B10" s="3" t="s">
        <v>9</v>
      </c>
      <c r="C10" s="3" t="s">
        <v>10</v>
      </c>
      <c r="D10" s="4" t="s">
        <v>11</v>
      </c>
      <c r="E10" s="5" t="s">
        <v>12</v>
      </c>
      <c r="F10" s="5" t="s">
        <v>13</v>
      </c>
      <c r="G10" s="5" t="s">
        <v>14</v>
      </c>
    </row>
    <row r="11" spans="2:8" ht="16" x14ac:dyDescent="0.4">
      <c r="B11" s="3"/>
      <c r="C11" s="3" t="s">
        <v>15</v>
      </c>
      <c r="D11" s="4"/>
      <c r="E11" s="5"/>
      <c r="F11" s="5"/>
      <c r="G11" s="5"/>
    </row>
    <row r="12" spans="2:8" ht="58" x14ac:dyDescent="0.35">
      <c r="B12" s="8">
        <v>1</v>
      </c>
      <c r="C12" s="2" t="s">
        <v>16</v>
      </c>
      <c r="D12" s="24" t="s">
        <v>17</v>
      </c>
      <c r="E12" s="18">
        <v>12</v>
      </c>
      <c r="F12" s="23"/>
      <c r="G12" s="23">
        <f>F12*E12</f>
        <v>0</v>
      </c>
      <c r="H12" s="7"/>
    </row>
    <row r="13" spans="2:8" x14ac:dyDescent="0.35">
      <c r="B13" s="1">
        <v>2</v>
      </c>
      <c r="C13" s="2" t="s">
        <v>18</v>
      </c>
      <c r="D13" s="25" t="s">
        <v>17</v>
      </c>
      <c r="E13" s="18">
        <v>1</v>
      </c>
      <c r="F13" s="23"/>
      <c r="G13" s="23">
        <f t="shared" ref="G13:G35" si="0">F13*E13</f>
        <v>0</v>
      </c>
    </row>
    <row r="14" spans="2:8" ht="15.5" x14ac:dyDescent="0.35">
      <c r="B14" s="8">
        <v>3</v>
      </c>
      <c r="C14" s="2" t="s">
        <v>19</v>
      </c>
      <c r="D14" s="12" t="s">
        <v>20</v>
      </c>
      <c r="E14" s="12">
        <v>30</v>
      </c>
      <c r="F14" s="13"/>
      <c r="G14" s="23">
        <f t="shared" si="0"/>
        <v>0</v>
      </c>
    </row>
    <row r="15" spans="2:8" ht="15.5" x14ac:dyDescent="0.35">
      <c r="B15" s="1">
        <v>4</v>
      </c>
      <c r="C15" s="2" t="s">
        <v>21</v>
      </c>
      <c r="D15" s="12" t="s">
        <v>20</v>
      </c>
      <c r="E15" s="12">
        <v>30</v>
      </c>
      <c r="F15" s="13"/>
      <c r="G15" s="23">
        <f t="shared" si="0"/>
        <v>0</v>
      </c>
    </row>
    <row r="16" spans="2:8" ht="15.5" x14ac:dyDescent="0.35">
      <c r="B16" s="16"/>
      <c r="C16" s="16"/>
      <c r="D16" s="16"/>
      <c r="E16" s="16"/>
      <c r="F16" s="19"/>
      <c r="G16" s="20">
        <f>SUM(G12:G15)</f>
        <v>0</v>
      </c>
    </row>
    <row r="17" spans="2:7" ht="15" x14ac:dyDescent="0.35">
      <c r="B17" s="14"/>
      <c r="C17" s="14" t="s">
        <v>22</v>
      </c>
      <c r="D17" s="14"/>
      <c r="E17" s="17"/>
      <c r="F17" s="21"/>
      <c r="G17" s="21">
        <f t="shared" si="0"/>
        <v>0</v>
      </c>
    </row>
    <row r="18" spans="2:7" ht="48" x14ac:dyDescent="0.4">
      <c r="B18" s="1">
        <v>5</v>
      </c>
      <c r="C18" s="26" t="s">
        <v>49</v>
      </c>
      <c r="D18" s="12" t="s">
        <v>23</v>
      </c>
      <c r="E18" s="12">
        <v>20</v>
      </c>
      <c r="F18" s="13"/>
      <c r="G18" s="23">
        <f t="shared" si="0"/>
        <v>0</v>
      </c>
    </row>
    <row r="19" spans="2:7" ht="16" x14ac:dyDescent="0.4">
      <c r="B19" s="1">
        <v>6</v>
      </c>
      <c r="C19" s="11" t="s">
        <v>24</v>
      </c>
      <c r="D19" s="12" t="s">
        <v>23</v>
      </c>
      <c r="E19" s="12">
        <v>1</v>
      </c>
      <c r="F19" s="13"/>
      <c r="G19" s="23">
        <f t="shared" si="0"/>
        <v>0</v>
      </c>
    </row>
    <row r="20" spans="2:7" ht="16" x14ac:dyDescent="0.4">
      <c r="B20" s="1">
        <v>7</v>
      </c>
      <c r="C20" s="11" t="s">
        <v>25</v>
      </c>
      <c r="D20" s="12" t="s">
        <v>26</v>
      </c>
      <c r="E20" s="12">
        <v>1</v>
      </c>
      <c r="F20" s="13"/>
      <c r="G20" s="23">
        <f t="shared" si="0"/>
        <v>0</v>
      </c>
    </row>
    <row r="21" spans="2:7" ht="16" x14ac:dyDescent="0.4">
      <c r="B21" s="1">
        <v>8</v>
      </c>
      <c r="C21" s="11" t="s">
        <v>27</v>
      </c>
      <c r="D21" s="12" t="s">
        <v>28</v>
      </c>
      <c r="E21" s="12">
        <v>1</v>
      </c>
      <c r="F21" s="13"/>
      <c r="G21" s="23">
        <f t="shared" si="0"/>
        <v>0</v>
      </c>
    </row>
    <row r="22" spans="2:7" ht="16" x14ac:dyDescent="0.4">
      <c r="B22" s="1">
        <v>9</v>
      </c>
      <c r="C22" s="11" t="s">
        <v>29</v>
      </c>
      <c r="D22" s="12" t="s">
        <v>20</v>
      </c>
      <c r="E22" s="12">
        <v>10</v>
      </c>
      <c r="F22" s="13"/>
      <c r="G22" s="23">
        <f t="shared" si="0"/>
        <v>0</v>
      </c>
    </row>
    <row r="23" spans="2:7" ht="16" x14ac:dyDescent="0.4">
      <c r="B23" s="1">
        <v>10</v>
      </c>
      <c r="C23" s="11" t="s">
        <v>30</v>
      </c>
      <c r="D23" s="12" t="s">
        <v>28</v>
      </c>
      <c r="E23" s="12">
        <v>5</v>
      </c>
      <c r="F23" s="13"/>
      <c r="G23" s="23">
        <f t="shared" si="0"/>
        <v>0</v>
      </c>
    </row>
    <row r="24" spans="2:7" ht="16" x14ac:dyDescent="0.4">
      <c r="B24" s="1">
        <v>11</v>
      </c>
      <c r="C24" s="11" t="s">
        <v>31</v>
      </c>
      <c r="D24" s="12" t="s">
        <v>23</v>
      </c>
      <c r="E24" s="12">
        <v>4</v>
      </c>
      <c r="F24" s="13"/>
      <c r="G24" s="23">
        <f t="shared" si="0"/>
        <v>0</v>
      </c>
    </row>
    <row r="25" spans="2:7" ht="16" x14ac:dyDescent="0.4">
      <c r="B25" s="1">
        <v>12</v>
      </c>
      <c r="C25" s="11" t="s">
        <v>32</v>
      </c>
      <c r="D25" s="12" t="s">
        <v>28</v>
      </c>
      <c r="E25" s="12">
        <v>3</v>
      </c>
      <c r="F25" s="13"/>
      <c r="G25" s="23">
        <f t="shared" si="0"/>
        <v>0</v>
      </c>
    </row>
    <row r="26" spans="2:7" ht="16" x14ac:dyDescent="0.4">
      <c r="B26" s="1">
        <v>13</v>
      </c>
      <c r="C26" s="11" t="s">
        <v>33</v>
      </c>
      <c r="D26" s="12" t="s">
        <v>23</v>
      </c>
      <c r="E26" s="12">
        <v>3</v>
      </c>
      <c r="F26" s="13"/>
      <c r="G26" s="23">
        <f t="shared" si="0"/>
        <v>0</v>
      </c>
    </row>
    <row r="27" spans="2:7" ht="15.5" x14ac:dyDescent="0.35">
      <c r="B27" s="16"/>
      <c r="C27" s="16"/>
      <c r="D27" s="16"/>
      <c r="E27" s="16"/>
      <c r="F27" s="19"/>
      <c r="G27" s="20">
        <f>SUM(G17:G26)</f>
        <v>0</v>
      </c>
    </row>
    <row r="28" spans="2:7" ht="15" x14ac:dyDescent="0.35">
      <c r="B28" s="14"/>
      <c r="C28" s="14" t="s">
        <v>34</v>
      </c>
      <c r="D28" s="14"/>
      <c r="E28" s="17"/>
      <c r="F28" s="21"/>
      <c r="G28" s="21"/>
    </row>
    <row r="29" spans="2:7" ht="72.5" x14ac:dyDescent="0.35">
      <c r="B29" s="1">
        <v>14</v>
      </c>
      <c r="C29" s="2" t="s">
        <v>35</v>
      </c>
      <c r="D29" s="25" t="s">
        <v>26</v>
      </c>
      <c r="E29" s="18">
        <v>1</v>
      </c>
      <c r="F29" s="23"/>
      <c r="G29" s="23">
        <f t="shared" si="0"/>
        <v>0</v>
      </c>
    </row>
    <row r="30" spans="2:7" x14ac:dyDescent="0.35">
      <c r="B30" s="1">
        <v>15</v>
      </c>
      <c r="C30" s="2" t="s">
        <v>36</v>
      </c>
      <c r="D30" s="25" t="s">
        <v>37</v>
      </c>
      <c r="E30" s="18">
        <v>1</v>
      </c>
      <c r="F30" s="23"/>
      <c r="G30" s="23">
        <f t="shared" si="0"/>
        <v>0</v>
      </c>
    </row>
    <row r="31" spans="2:7" ht="29" x14ac:dyDescent="0.35">
      <c r="B31" s="1">
        <v>16</v>
      </c>
      <c r="C31" s="2" t="s">
        <v>38</v>
      </c>
      <c r="D31" s="25" t="s">
        <v>37</v>
      </c>
      <c r="E31" s="18">
        <v>1</v>
      </c>
      <c r="F31" s="23"/>
      <c r="G31" s="23">
        <f t="shared" si="0"/>
        <v>0</v>
      </c>
    </row>
    <row r="32" spans="2:7" ht="15.5" x14ac:dyDescent="0.35">
      <c r="B32" s="16"/>
      <c r="C32" s="16"/>
      <c r="D32" s="16"/>
      <c r="E32" s="16"/>
      <c r="F32" s="19"/>
      <c r="G32" s="20">
        <f>SUM(G29:G31)</f>
        <v>0</v>
      </c>
    </row>
    <row r="33" spans="2:7" ht="15" x14ac:dyDescent="0.35">
      <c r="B33" s="14"/>
      <c r="C33" s="14" t="s">
        <v>39</v>
      </c>
      <c r="D33" s="14"/>
      <c r="E33" s="17"/>
      <c r="F33" s="21"/>
      <c r="G33" s="21"/>
    </row>
    <row r="34" spans="2:7" ht="101.5" x14ac:dyDescent="0.35">
      <c r="B34" s="1">
        <v>17</v>
      </c>
      <c r="C34" s="2" t="s">
        <v>40</v>
      </c>
      <c r="D34" s="15" t="s">
        <v>41</v>
      </c>
      <c r="E34" s="15">
        <v>1</v>
      </c>
      <c r="F34" s="22"/>
      <c r="G34" s="23">
        <f t="shared" si="0"/>
        <v>0</v>
      </c>
    </row>
    <row r="35" spans="2:7" ht="15.5" x14ac:dyDescent="0.35">
      <c r="B35" s="1">
        <v>18</v>
      </c>
      <c r="C35" s="2" t="s">
        <v>42</v>
      </c>
      <c r="D35" s="12" t="s">
        <v>43</v>
      </c>
      <c r="E35" s="12">
        <v>1</v>
      </c>
      <c r="F35" s="13"/>
      <c r="G35" s="23">
        <f t="shared" si="0"/>
        <v>0</v>
      </c>
    </row>
    <row r="36" spans="2:7" s="6" customFormat="1" ht="18.5" x14ac:dyDescent="0.45">
      <c r="B36" s="27" t="s">
        <v>44</v>
      </c>
      <c r="C36" s="27"/>
      <c r="D36" s="27"/>
      <c r="E36" s="27"/>
      <c r="F36" s="27"/>
      <c r="G36" s="10">
        <f>SUM(G34:G35)</f>
        <v>0</v>
      </c>
    </row>
    <row r="37" spans="2:7" s="6" customFormat="1" ht="18.5" x14ac:dyDescent="0.45">
      <c r="B37" s="27" t="s">
        <v>45</v>
      </c>
      <c r="C37" s="27"/>
      <c r="D37" s="27"/>
      <c r="E37" s="27"/>
      <c r="F37" s="27"/>
      <c r="G37" s="10">
        <f>G36+G32+G27+G16</f>
        <v>0</v>
      </c>
    </row>
    <row r="38" spans="2:7" ht="18.5" x14ac:dyDescent="0.45">
      <c r="B38" s="27" t="s">
        <v>46</v>
      </c>
      <c r="C38" s="27"/>
      <c r="D38" s="27"/>
      <c r="E38" s="27"/>
      <c r="F38" s="27"/>
      <c r="G38" s="10">
        <f>G37*15%</f>
        <v>0</v>
      </c>
    </row>
    <row r="39" spans="2:7" ht="18.5" x14ac:dyDescent="0.45">
      <c r="B39" s="27" t="s">
        <v>47</v>
      </c>
      <c r="C39" s="27"/>
      <c r="D39" s="27"/>
      <c r="E39" s="27"/>
      <c r="F39" s="27"/>
      <c r="G39" s="10">
        <f>G37+G38</f>
        <v>0</v>
      </c>
    </row>
  </sheetData>
  <mergeCells count="16">
    <mergeCell ref="B36:F36"/>
    <mergeCell ref="B37:F37"/>
    <mergeCell ref="B38:F38"/>
    <mergeCell ref="B39:F39"/>
    <mergeCell ref="B6:C6"/>
    <mergeCell ref="D6:G6"/>
    <mergeCell ref="B7:C7"/>
    <mergeCell ref="D7:G7"/>
    <mergeCell ref="B8:G8"/>
    <mergeCell ref="B9:G9"/>
    <mergeCell ref="B2:G2"/>
    <mergeCell ref="B3:G3"/>
    <mergeCell ref="B4:C4"/>
    <mergeCell ref="D4:G4"/>
    <mergeCell ref="B5:C5"/>
    <mergeCell ref="D5:G5"/>
  </mergeCells>
  <pageMargins left="0.7" right="0.7" top="0.75" bottom="0.75" header="0.3" footer="0.3"/>
  <pageSetup orientation="portrait" r:id="rId1"/>
  <colBreaks count="2" manualBreakCount="2">
    <brk id="1" max="35" man="1"/>
    <brk id="7" max="1048575"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0bb2004e-7782-4389-a80d-90ac58003704">
      <Terms xmlns="http://schemas.microsoft.com/office/infopath/2007/PartnerControls"/>
    </lcf76f155ced4ddcb4097134ff3c332f>
    <TaxCatchAll xmlns="93f71305-3f9c-4ad3-88ca-f50809e9b3e9"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A3E64FB48831BE4B9CA047BB4019599F" ma:contentTypeVersion="18" ma:contentTypeDescription="Create a new document." ma:contentTypeScope="" ma:versionID="75968a760b6dfc7afde41d18df890520">
  <xsd:schema xmlns:xsd="http://www.w3.org/2001/XMLSchema" xmlns:xs="http://www.w3.org/2001/XMLSchema" xmlns:p="http://schemas.microsoft.com/office/2006/metadata/properties" xmlns:ns2="0bb2004e-7782-4389-a80d-90ac58003704" xmlns:ns3="93f71305-3f9c-4ad3-88ca-f50809e9b3e9" targetNamespace="http://schemas.microsoft.com/office/2006/metadata/properties" ma:root="true" ma:fieldsID="bf5a933f74a5c05d26b809a6a2d43acf" ns2:_="" ns3:_="">
    <xsd:import namespace="0bb2004e-7782-4389-a80d-90ac58003704"/>
    <xsd:import namespace="93f71305-3f9c-4ad3-88ca-f50809e9b3e9"/>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ServiceAutoKeyPoints" minOccurs="0"/>
                <xsd:element ref="ns2:MediaServiceKeyPoints" minOccurs="0"/>
                <xsd:element ref="ns2:lcf76f155ced4ddcb4097134ff3c332f" minOccurs="0"/>
                <xsd:element ref="ns3:TaxCatchAll" minOccurs="0"/>
                <xsd:element ref="ns2:MediaServiceObjectDetectorVersions" minOccurs="0"/>
                <xsd:element ref="ns2:MediaServiceSearchProperties"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bb2004e-7782-4389-a80d-90ac5800370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b811a8fe-ead4-49af-8745-cf4d8430b81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Location" ma:index="24" nillable="true" ma:displayName="Location" ma:indexed="true" ma:internalName="MediaServiceLocation" ma:readOnly="true">
      <xsd:simpleType>
        <xsd:restriction base="dms:Text"/>
      </xsd:simpleType>
    </xsd:element>
    <xsd:element name="MediaLengthInSeconds" ma:index="25"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93f71305-3f9c-4ad3-88ca-f50809e9b3e9"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da0d72e8-99e1-4784-9694-47383b453ee4}" ma:internalName="TaxCatchAll" ma:showField="CatchAllData" ma:web="93f71305-3f9c-4ad3-88ca-f50809e9b3e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736DC51-5BF9-40C9-B77F-2F5785FFE9F7}">
  <ds:schemaRefs>
    <ds:schemaRef ds:uri="http://schemas.microsoft.com/office/2006/metadata/properties"/>
    <ds:schemaRef ds:uri="http://schemas.microsoft.com/office/infopath/2007/PartnerControls"/>
    <ds:schemaRef ds:uri="0bb2004e-7782-4389-a80d-90ac58003704"/>
    <ds:schemaRef ds:uri="93f71305-3f9c-4ad3-88ca-f50809e9b3e9"/>
  </ds:schemaRefs>
</ds:datastoreItem>
</file>

<file path=customXml/itemProps2.xml><?xml version="1.0" encoding="utf-8"?>
<ds:datastoreItem xmlns:ds="http://schemas.openxmlformats.org/officeDocument/2006/customXml" ds:itemID="{C89AEC4B-41B6-4B46-8902-EB47BA058F7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bb2004e-7782-4389-a80d-90ac58003704"/>
    <ds:schemaRef ds:uri="93f71305-3f9c-4ad3-88ca-f50809e9b3e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0229C02-1239-414C-8F73-A5A8EB62DFE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Appendix 3.3_LOT3</vt:lpstr>
      <vt:lpstr>'Appendix 3.3_LOT3'!Print_Area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Robsen  Jemal</dc:creator>
  <cp:keywords/>
  <dc:description/>
  <cp:lastModifiedBy>Yakob   Shiferaw Sahle</cp:lastModifiedBy>
  <cp:revision/>
  <dcterms:created xsi:type="dcterms:W3CDTF">2025-11-10T12:58:39Z</dcterms:created>
  <dcterms:modified xsi:type="dcterms:W3CDTF">2026-01-02T09:32:35Z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0x010100A3E64FB48831BE4B9CA047BB4019599F</vt:lpwstr>
  </property>
  <property fmtid="{D5CDD505-2E9C-101B-9397-08002B2CF9AE}" pid="3" name="MediaServiceImageTags">
    <vt:lpwstr/>
  </property>
</Properties>
</file>