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akobShiferawSahle\Downloads\45861\ITT\"/>
    </mc:Choice>
  </mc:AlternateContent>
  <xr:revisionPtr revIDLastSave="0" documentId="8_{8A50EB05-39F5-4E71-ABC5-E9925CEB092F}" xr6:coauthVersionLast="47" xr6:coauthVersionMax="47" xr10:uidLastSave="{00000000-0000-0000-0000-000000000000}"/>
  <bookViews>
    <workbookView xWindow="-110" yWindow="-110" windowWidth="19420" windowHeight="10300" xr2:uid="{2BE753E1-9690-4D5B-BE97-0C2F6FEDF7E1}"/>
  </bookViews>
  <sheets>
    <sheet name="Appendix 3.2_LOT2" sheetId="1" r:id="rId1"/>
  </sheets>
  <definedNames>
    <definedName name="_xlnm.Print_Area" localSheetId="0">'Appendix 3.2_LOT2'!$B$1:$G$37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6" i="1" s="1"/>
  <c r="G13" i="1"/>
  <c r="G14" i="1"/>
  <c r="G15" i="1"/>
  <c r="G17" i="1"/>
  <c r="G27" i="1" s="1"/>
  <c r="G18" i="1"/>
  <c r="G19" i="1"/>
  <c r="G20" i="1"/>
  <c r="G21" i="1"/>
  <c r="G22" i="1"/>
  <c r="G23" i="1"/>
  <c r="G24" i="1"/>
  <c r="G25" i="1"/>
  <c r="G26" i="1"/>
  <c r="G29" i="1"/>
  <c r="G32" i="1" s="1"/>
  <c r="G37" i="1" s="1"/>
  <c r="G30" i="1"/>
  <c r="G31" i="1"/>
  <c r="G34" i="1"/>
  <c r="G35" i="1"/>
  <c r="G36" i="1"/>
  <c r="G38" i="1" l="1"/>
  <c r="G39" i="1" s="1"/>
</calcChain>
</file>

<file path=xl/sharedStrings.xml><?xml version="1.0" encoding="utf-8"?>
<sst xmlns="http://schemas.openxmlformats.org/spreadsheetml/2006/main" count="60" uniqueCount="50">
  <si>
    <t>Grand Total</t>
  </si>
  <si>
    <t>VAT 15%</t>
  </si>
  <si>
    <t>Total</t>
  </si>
  <si>
    <t xml:space="preserve">Sub Total </t>
  </si>
  <si>
    <t>pc</t>
  </si>
  <si>
    <t xml:space="preserve">Supply and install sheet metal gate door (3mm thick) framed LTZ with size of 200x90cm. </t>
  </si>
  <si>
    <t xml:space="preserve"> ls</t>
  </si>
  <si>
    <t>Fencing around the PV compound (10m*10m) with 60x60x3mm angle GS Pipe  pole stand to the height of 2.4m above ground level with 1m- 0.8m deep and 450 bend at top 40cm, and erecting using boulder-cement concrete C-20 concerete  mix (40cm dia)concrete foundation and bracing diagonals at the corner. The fence shall be constructed from mesh wire(Gabion)  of thickness 2 mm mesh size – 50X50mm each, firmly fixed to the angle iron poles with fence ties.The top 40cm shall be fenced with barbed wire in two strips.  Price include painting of anti-rust paint to the angle iron and weld metal bar to anchor the post. NB;-The quality of all matreials should be approved by the Engineer</t>
  </si>
  <si>
    <t xml:space="preserve">FENCE WORK MATERIALS </t>
  </si>
  <si>
    <t>ls</t>
  </si>
  <si>
    <t xml:space="preserve">Installation, Testing, Transportation and all Solar system with checking all lighting and Cooling system in all room of health center </t>
  </si>
  <si>
    <t xml:space="preserve">Controller and DC breaker locker made of metal frame </t>
  </si>
  <si>
    <t>Set</t>
  </si>
  <si>
    <t>PV Mounting Structure: Supply and erect a panel support structure made of 2'' Pipe poles welded with Ø10 bar for anchor at one end and weld 100x200x4mm plate at the other end with four holes at the corner, 1 1/2" rafters bolted by U-bolt on to 2'' poles end plate, 40x40x4mm C-channel strut will be tied into rafter by U-bolt, the strut has 130 tilt and lower end to be minimum 1 m above ground level to support the quantity of panels above. All joints to be bolt and nuts with spot welding</t>
  </si>
  <si>
    <t>STRUCTURE,TRANSPORT SERVICE AND INSTALLATION</t>
  </si>
  <si>
    <t>pcs</t>
  </si>
  <si>
    <t>10Ampere AC Breaker</t>
  </si>
  <si>
    <t>Pcs</t>
  </si>
  <si>
    <t>16Ampere AC Breaker</t>
  </si>
  <si>
    <t>25Ampere AC Breaker</t>
  </si>
  <si>
    <t xml:space="preserve"> 32Ampere  AC Breaker</t>
  </si>
  <si>
    <t>m</t>
  </si>
  <si>
    <t xml:space="preserve">10mm2 Copper Earth Cable </t>
  </si>
  <si>
    <t xml:space="preserve">100% Copper Earth rod </t>
  </si>
  <si>
    <t>Surge protection device with Controller,lightening surge arrestor with copper string</t>
  </si>
  <si>
    <t xml:space="preserve">Combiner Box </t>
  </si>
  <si>
    <t xml:space="preserve">Battery 200ah,12v Lithium-ion battery Maximum allowable DOD in service shall be 80% with PV Battery Box (Housing/Enclosure)- with an RHS metal structure, well-ventilated, and featuring a lockable door. Including all necessary accessories. </t>
  </si>
  <si>
    <t>BATTERY AND ELECTRICAL ACCESSORIES</t>
  </si>
  <si>
    <t>Cable 1*4mm2</t>
  </si>
  <si>
    <t>Cable 3*25mm2</t>
  </si>
  <si>
    <t xml:space="preserve">Pcs </t>
  </si>
  <si>
    <t>Supply SPV Inverter 6 Kw,  with charge controller</t>
  </si>
  <si>
    <t xml:space="preserve">Supplying of SPV module: M. Cell capacity 615Wp,(Optional) Multi/Mono crystalline silicon cell, terrestrial modules design qualification. [About 550Wp cell size for 6.0kwp, 48Vpdc.system voltage with a reliable system design, also applicable]. IEC 61215, IEC 61646 standards, and type-approved/certified multi/mono crystalline silicon cells. </t>
  </si>
  <si>
    <t>SOLAR PANAL, CONTROLLER AND ACCESSORIES</t>
  </si>
  <si>
    <t xml:space="preserve">Total Price </t>
  </si>
  <si>
    <t xml:space="preserve">Unit Price </t>
  </si>
  <si>
    <t xml:space="preserve">Quantity </t>
  </si>
  <si>
    <t xml:space="preserve">Unit of Measurement </t>
  </si>
  <si>
    <t xml:space="preserve">Item Description with standards and recommendations </t>
  </si>
  <si>
    <t>S/N</t>
  </si>
  <si>
    <t xml:space="preserve">Technical Specification for 6KW Solar Power System for Health Facilities </t>
  </si>
  <si>
    <t xml:space="preserve">4049EETG </t>
  </si>
  <si>
    <t xml:space="preserve">Account Code </t>
  </si>
  <si>
    <t xml:space="preserve">BSG </t>
  </si>
  <si>
    <t xml:space="preserve">Cost Center </t>
  </si>
  <si>
    <t xml:space="preserve">BHA </t>
  </si>
  <si>
    <t xml:space="preserve">Donor </t>
  </si>
  <si>
    <t>LOT 2 Supplying and installation of solar power systems with all necessary materials and fencing, Finto Health Center, Awra Woreda, Afar Region</t>
  </si>
  <si>
    <t xml:space="preserve">Activity Description and Location </t>
  </si>
  <si>
    <t>BoQ for Health Facility Restoration Activity(Health Facility Solarization)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</si>
</sst>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6" x14ac:knownFonts="1">
    <font>
      <sz val="11"/>
      <color theme="1"/>
      <name val="Aptos Narrow"/>
      <family val="2"/>
      <scheme val="minor"/>
    </font>
    <font>
      <sz val="11"/>
      <color theme="1"/>
      <name val="Aptos Narrow"/>
      <family val="2"/>
      <scheme val="minor"/>
    </font>
    <font>
      <b/>
      <sz val="14"/>
      <color theme="1"/>
      <name val="Aptos Narrow"/>
      <family val="2"/>
      <scheme val="minor"/>
    </font>
    <font>
      <sz val="12"/>
      <color theme="1"/>
      <name val="Bookman Old Style"/>
      <family val="1"/>
    </font>
    <font>
      <sz val="12"/>
      <color rgb="FF000000"/>
      <name val="Times New Roman"/>
      <family val="1"/>
    </font>
    <font>
      <b/>
      <sz val="12"/>
      <color rgb="FF000000"/>
      <name val="Times New Roman"/>
      <family val="1"/>
    </font>
    <font>
      <b/>
      <sz val="12"/>
      <color rgb="FF000000"/>
      <name val="Bookman Old Style"/>
      <family val="1"/>
    </font>
    <font>
      <sz val="12"/>
      <color rgb="FF000000"/>
      <name val="Bookman Old Style"/>
      <family val="1"/>
    </font>
    <font>
      <sz val="12"/>
      <color theme="1"/>
      <name val="Aptos Narrow"/>
      <family val="2"/>
      <scheme val="minor"/>
    </font>
    <font>
      <sz val="12"/>
      <name val="Aptos Narrow"/>
      <family val="2"/>
      <scheme val="minor"/>
    </font>
    <font>
      <sz val="11"/>
      <color rgb="FF000000"/>
      <name val="Aptos Narrow"/>
      <family val="2"/>
      <scheme val="minor"/>
    </font>
    <font>
      <sz val="10"/>
      <name val="Aptos Narrow"/>
      <family val="2"/>
      <scheme val="minor"/>
    </font>
    <font>
      <b/>
      <sz val="12"/>
      <color theme="1"/>
      <name val="Aptos Narrow"/>
      <family val="2"/>
      <scheme val="minor"/>
    </font>
    <font>
      <sz val="10"/>
      <color theme="1"/>
      <name val="Abadi"/>
      <family val="2"/>
    </font>
    <font>
      <b/>
      <sz val="10"/>
      <color theme="1"/>
      <name val="Abadi"/>
      <family val="2"/>
    </font>
    <font>
      <b/>
      <sz val="14"/>
      <color theme="1"/>
      <name val="Abadi"/>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43" fontId="2" fillId="2" borderId="1" xfId="0" applyNumberFormat="1" applyFont="1" applyFill="1" applyBorder="1"/>
    <xf numFmtId="0" fontId="2" fillId="2" borderId="1" xfId="0" applyFont="1" applyFill="1" applyBorder="1" applyAlignment="1">
      <alignment horizontal="right"/>
    </xf>
    <xf numFmtId="0" fontId="2" fillId="0" borderId="0" xfId="0" applyFont="1"/>
    <xf numFmtId="43" fontId="0" fillId="0" borderId="1" xfId="1" applyFont="1" applyBorder="1" applyAlignment="1">
      <alignment horizontal="right" vertical="center"/>
    </xf>
    <xf numFmtId="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0" fillId="0" borderId="1" xfId="0" applyBorder="1" applyAlignment="1">
      <alignment horizontal="left" wrapText="1"/>
    </xf>
    <xf numFmtId="0" fontId="0" fillId="0" borderId="1" xfId="0" applyBorder="1"/>
    <xf numFmtId="3" fontId="4" fillId="0" borderId="1" xfId="0" applyNumberFormat="1" applyFont="1" applyBorder="1" applyAlignment="1">
      <alignment horizontal="right" vertical="center"/>
    </xf>
    <xf numFmtId="0" fontId="5" fillId="0" borderId="1" xfId="0" applyFont="1" applyBorder="1" applyAlignment="1">
      <alignment horizontal="center" vertical="center"/>
    </xf>
    <xf numFmtId="0" fontId="5" fillId="3" borderId="2" xfId="0" applyFont="1" applyFill="1" applyBorder="1" applyAlignment="1">
      <alignment horizontal="right" vertical="center"/>
    </xf>
    <xf numFmtId="0" fontId="5" fillId="3" borderId="2" xfId="0" applyFont="1" applyFill="1" applyBorder="1" applyAlignment="1">
      <alignment horizontal="center" vertical="center"/>
    </xf>
    <xf numFmtId="0" fontId="5" fillId="3" borderId="2" xfId="0" applyFont="1" applyFill="1" applyBorder="1" applyAlignment="1">
      <alignment vertical="center"/>
    </xf>
    <xf numFmtId="43" fontId="6" fillId="4"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0" fontId="7" fillId="4" borderId="2"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Border="1"/>
    <xf numFmtId="0" fontId="9" fillId="0" borderId="1" xfId="0" applyFont="1" applyBorder="1" applyAlignment="1">
      <alignment wrapText="1"/>
    </xf>
    <xf numFmtId="0" fontId="10" fillId="0" borderId="1" xfId="0" applyFont="1" applyBorder="1" applyAlignment="1">
      <alignment wrapText="1"/>
    </xf>
    <xf numFmtId="0" fontId="0" fillId="0" borderId="0" xfId="0"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1" xfId="0" applyFont="1" applyBorder="1"/>
    <xf numFmtId="0" fontId="2" fillId="0" borderId="1"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3" fillId="0" borderId="0" xfId="0" applyFont="1"/>
    <xf numFmtId="0" fontId="14" fillId="5" borderId="3" xfId="0" applyFont="1" applyFill="1" applyBorder="1" applyAlignment="1">
      <alignment horizontal="left"/>
    </xf>
    <xf numFmtId="0" fontId="14" fillId="5" borderId="4" xfId="0" applyFont="1" applyFill="1" applyBorder="1" applyAlignment="1">
      <alignment horizontal="left"/>
    </xf>
    <xf numFmtId="0" fontId="14" fillId="5" borderId="5" xfId="0" applyFont="1" applyFill="1" applyBorder="1" applyAlignment="1">
      <alignment horizontal="center" wrapText="1"/>
    </xf>
    <xf numFmtId="0" fontId="14" fillId="5" borderId="4" xfId="0" applyFont="1" applyFill="1" applyBorder="1" applyAlignment="1">
      <alignment horizontal="center" wrapText="1"/>
    </xf>
    <xf numFmtId="0" fontId="15" fillId="5" borderId="5" xfId="0" applyFont="1" applyFill="1" applyBorder="1" applyAlignment="1">
      <alignment horizontal="left" wrapText="1"/>
    </xf>
    <xf numFmtId="0" fontId="15" fillId="5" borderId="3" xfId="0" applyFont="1" applyFill="1" applyBorder="1" applyAlignment="1">
      <alignment horizontal="left" wrapText="1"/>
    </xf>
    <xf numFmtId="0" fontId="15" fillId="5" borderId="4" xfId="0" applyFont="1" applyFill="1" applyBorder="1" applyAlignment="1">
      <alignment horizontal="left" wrapText="1"/>
    </xf>
    <xf numFmtId="0" fontId="14" fillId="5" borderId="1" xfId="0" applyFont="1" applyFill="1" applyBorder="1" applyAlignment="1">
      <alignment horizontal="center" wrapText="1"/>
    </xf>
    <xf numFmtId="0" fontId="14" fillId="5" borderId="3" xfId="0" applyFont="1" applyFill="1" applyBorder="1" applyAlignment="1">
      <alignment horizontal="center"/>
    </xf>
    <xf numFmtId="0" fontId="14" fillId="5" borderId="4" xfId="0" applyFont="1" applyFill="1" applyBorder="1" applyAlignment="1">
      <alignment horizontal="center"/>
    </xf>
    <xf numFmtId="0" fontId="14" fillId="5"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4299858</xdr:colOff>
      <xdr:row>1</xdr:row>
      <xdr:rowOff>21769</xdr:rowOff>
    </xdr:from>
    <xdr:ext cx="2471930" cy="845912"/>
    <xdr:pic>
      <xdr:nvPicPr>
        <xdr:cNvPr id="2" name="Picture 1" descr="A logo of a company&#10;&#10;Description automatically generated">
          <a:extLst>
            <a:ext uri="{FF2B5EF4-FFF2-40B4-BE49-F238E27FC236}">
              <a16:creationId xmlns:a16="http://schemas.microsoft.com/office/drawing/2014/main" id="{CCA89F42-E4E6-42C3-9773-4B457D5073C0}"/>
            </a:ext>
          </a:extLst>
        </xdr:cNvPr>
        <xdr:cNvPicPr/>
      </xdr:nvPicPr>
      <xdr:blipFill>
        <a:blip xmlns:r="http://schemas.openxmlformats.org/officeDocument/2006/relationships" r:embed="rId1"/>
        <a:stretch>
          <a:fillRect/>
        </a:stretch>
      </xdr:blipFill>
      <xdr:spPr>
        <a:xfrm>
          <a:off x="1829708" y="205919"/>
          <a:ext cx="2471930" cy="8459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272A-9F32-4E12-B125-8A00337577C0}">
  <dimension ref="B2:H39"/>
  <sheetViews>
    <sheetView tabSelected="1" topLeftCell="A10" zoomScale="70" zoomScaleNormal="70" workbookViewId="0">
      <selection activeCell="C18" sqref="C18"/>
    </sheetView>
  </sheetViews>
  <sheetFormatPr defaultRowHeight="14.5" x14ac:dyDescent="0.35"/>
  <cols>
    <col min="1" max="1" width="3.54296875" customWidth="1"/>
    <col min="2" max="2" width="6.453125" customWidth="1"/>
    <col min="3" max="3" width="92.453125" customWidth="1"/>
    <col min="4" max="4" width="14.54296875" customWidth="1"/>
    <col min="5" max="5" width="13.81640625" customWidth="1"/>
    <col min="6" max="6" width="17.81640625" customWidth="1"/>
    <col min="7" max="7" width="29.1796875" customWidth="1"/>
  </cols>
  <sheetData>
    <row r="2" spans="2:8" s="30" customFormat="1" ht="70.400000000000006" customHeight="1" x14ac:dyDescent="0.35">
      <c r="B2" s="41"/>
      <c r="C2" s="41"/>
      <c r="D2" s="41"/>
      <c r="E2" s="41"/>
      <c r="F2" s="41"/>
      <c r="G2" s="41"/>
    </row>
    <row r="3" spans="2:8" s="30" customFormat="1" ht="22.4" customHeight="1" x14ac:dyDescent="0.35">
      <c r="B3" s="40" t="s">
        <v>49</v>
      </c>
      <c r="C3" s="39"/>
      <c r="D3" s="39"/>
      <c r="E3" s="39"/>
      <c r="F3" s="39"/>
      <c r="G3" s="39"/>
    </row>
    <row r="4" spans="2:8" s="30" customFormat="1" ht="70.5" customHeight="1" x14ac:dyDescent="0.45">
      <c r="B4" s="38" t="s">
        <v>48</v>
      </c>
      <c r="C4" s="38"/>
      <c r="D4" s="37" t="s">
        <v>47</v>
      </c>
      <c r="E4" s="36"/>
      <c r="F4" s="36"/>
      <c r="G4" s="35"/>
    </row>
    <row r="5" spans="2:8" s="30" customFormat="1" ht="22.5" customHeight="1" x14ac:dyDescent="0.35">
      <c r="B5" s="34" t="s">
        <v>46</v>
      </c>
      <c r="C5" s="33"/>
      <c r="D5" s="32" t="s">
        <v>45</v>
      </c>
      <c r="E5" s="31"/>
      <c r="F5" s="31"/>
      <c r="G5" s="31"/>
    </row>
    <row r="6" spans="2:8" s="30" customFormat="1" ht="22.5" customHeight="1" x14ac:dyDescent="0.35">
      <c r="B6" s="34" t="s">
        <v>44</v>
      </c>
      <c r="C6" s="33"/>
      <c r="D6" s="32" t="s">
        <v>43</v>
      </c>
      <c r="E6" s="31"/>
      <c r="F6" s="31"/>
      <c r="G6" s="31"/>
    </row>
    <row r="7" spans="2:8" s="30" customFormat="1" ht="22.5" customHeight="1" x14ac:dyDescent="0.35">
      <c r="B7" s="34" t="s">
        <v>42</v>
      </c>
      <c r="C7" s="33"/>
      <c r="D7" s="32" t="s">
        <v>41</v>
      </c>
      <c r="E7" s="31"/>
      <c r="F7" s="31"/>
      <c r="G7" s="31"/>
    </row>
    <row r="8" spans="2:8" x14ac:dyDescent="0.35">
      <c r="B8" s="29"/>
      <c r="C8" s="28"/>
      <c r="D8" s="28"/>
      <c r="E8" s="28"/>
      <c r="F8" s="28"/>
      <c r="G8" s="28"/>
    </row>
    <row r="9" spans="2:8" ht="18.5" x14ac:dyDescent="0.45">
      <c r="B9" s="27" t="s">
        <v>40</v>
      </c>
      <c r="C9" s="27"/>
      <c r="D9" s="27"/>
      <c r="E9" s="27"/>
      <c r="F9" s="27"/>
      <c r="G9" s="27"/>
    </row>
    <row r="10" spans="2:8" ht="32" x14ac:dyDescent="0.4">
      <c r="B10" s="26" t="s">
        <v>39</v>
      </c>
      <c r="C10" s="26" t="s">
        <v>38</v>
      </c>
      <c r="D10" s="25" t="s">
        <v>37</v>
      </c>
      <c r="E10" s="24" t="s">
        <v>36</v>
      </c>
      <c r="F10" s="24" t="s">
        <v>35</v>
      </c>
      <c r="G10" s="24" t="s">
        <v>34</v>
      </c>
    </row>
    <row r="11" spans="2:8" ht="16" x14ac:dyDescent="0.4">
      <c r="B11" s="26"/>
      <c r="C11" s="26" t="s">
        <v>33</v>
      </c>
      <c r="D11" s="25"/>
      <c r="E11" s="24"/>
      <c r="F11" s="24"/>
      <c r="G11" s="24"/>
    </row>
    <row r="12" spans="2:8" ht="58" x14ac:dyDescent="0.35">
      <c r="B12" s="21">
        <v>1</v>
      </c>
      <c r="C12" s="7" t="s">
        <v>32</v>
      </c>
      <c r="D12" s="23" t="s">
        <v>30</v>
      </c>
      <c r="E12" s="17">
        <v>12</v>
      </c>
      <c r="F12" s="4"/>
      <c r="G12" s="4">
        <f>F12*E12</f>
        <v>0</v>
      </c>
      <c r="H12" s="22"/>
    </row>
    <row r="13" spans="2:8" x14ac:dyDescent="0.35">
      <c r="B13" s="8">
        <v>2</v>
      </c>
      <c r="C13" s="7" t="s">
        <v>31</v>
      </c>
      <c r="D13" s="18" t="s">
        <v>30</v>
      </c>
      <c r="E13" s="17">
        <v>1</v>
      </c>
      <c r="F13" s="4"/>
      <c r="G13" s="4">
        <f>F13*E13</f>
        <v>0</v>
      </c>
    </row>
    <row r="14" spans="2:8" ht="15.5" x14ac:dyDescent="0.35">
      <c r="B14" s="21">
        <v>3</v>
      </c>
      <c r="C14" s="7" t="s">
        <v>29</v>
      </c>
      <c r="D14" s="6" t="s">
        <v>21</v>
      </c>
      <c r="E14" s="6">
        <v>30</v>
      </c>
      <c r="F14" s="5"/>
      <c r="G14" s="4">
        <f>F14*E14</f>
        <v>0</v>
      </c>
    </row>
    <row r="15" spans="2:8" ht="15.5" x14ac:dyDescent="0.35">
      <c r="B15" s="8">
        <v>4</v>
      </c>
      <c r="C15" s="7" t="s">
        <v>28</v>
      </c>
      <c r="D15" s="6" t="s">
        <v>21</v>
      </c>
      <c r="E15" s="6">
        <v>30</v>
      </c>
      <c r="F15" s="5"/>
      <c r="G15" s="4">
        <f>F15*E15</f>
        <v>0</v>
      </c>
    </row>
    <row r="16" spans="2:8" ht="15.5" x14ac:dyDescent="0.35">
      <c r="B16" s="16"/>
      <c r="C16" s="16"/>
      <c r="D16" s="16"/>
      <c r="E16" s="16"/>
      <c r="F16" s="15"/>
      <c r="G16" s="14">
        <f>SUM(G12:G15)</f>
        <v>0</v>
      </c>
    </row>
    <row r="17" spans="2:7" ht="15" x14ac:dyDescent="0.35">
      <c r="B17" s="13"/>
      <c r="C17" s="13" t="s">
        <v>27</v>
      </c>
      <c r="D17" s="13"/>
      <c r="E17" s="12"/>
      <c r="F17" s="11"/>
      <c r="G17" s="11">
        <f>F17*E17</f>
        <v>0</v>
      </c>
    </row>
    <row r="18" spans="2:7" ht="48" x14ac:dyDescent="0.4">
      <c r="B18" s="8">
        <v>5</v>
      </c>
      <c r="C18" s="20" t="s">
        <v>26</v>
      </c>
      <c r="D18" s="6" t="s">
        <v>15</v>
      </c>
      <c r="E18" s="6">
        <v>20</v>
      </c>
      <c r="F18" s="5"/>
      <c r="G18" s="4">
        <f>F18*E18</f>
        <v>0</v>
      </c>
    </row>
    <row r="19" spans="2:7" ht="16" x14ac:dyDescent="0.4">
      <c r="B19" s="8">
        <v>6</v>
      </c>
      <c r="C19" s="19" t="s">
        <v>25</v>
      </c>
      <c r="D19" s="6" t="s">
        <v>15</v>
      </c>
      <c r="E19" s="6">
        <v>1</v>
      </c>
      <c r="F19" s="5"/>
      <c r="G19" s="4">
        <f>F19*E19</f>
        <v>0</v>
      </c>
    </row>
    <row r="20" spans="2:7" ht="16" x14ac:dyDescent="0.4">
      <c r="B20" s="8">
        <v>7</v>
      </c>
      <c r="C20" s="19" t="s">
        <v>24</v>
      </c>
      <c r="D20" s="6" t="s">
        <v>12</v>
      </c>
      <c r="E20" s="6">
        <v>1</v>
      </c>
      <c r="F20" s="5"/>
      <c r="G20" s="4">
        <f>F20*E20</f>
        <v>0</v>
      </c>
    </row>
    <row r="21" spans="2:7" ht="16" x14ac:dyDescent="0.4">
      <c r="B21" s="8">
        <v>8</v>
      </c>
      <c r="C21" s="19" t="s">
        <v>23</v>
      </c>
      <c r="D21" s="6" t="s">
        <v>17</v>
      </c>
      <c r="E21" s="6">
        <v>1</v>
      </c>
      <c r="F21" s="5"/>
      <c r="G21" s="4">
        <f>F21*E21</f>
        <v>0</v>
      </c>
    </row>
    <row r="22" spans="2:7" ht="16" x14ac:dyDescent="0.4">
      <c r="B22" s="8">
        <v>9</v>
      </c>
      <c r="C22" s="19" t="s">
        <v>22</v>
      </c>
      <c r="D22" s="6" t="s">
        <v>21</v>
      </c>
      <c r="E22" s="6">
        <v>10</v>
      </c>
      <c r="F22" s="5"/>
      <c r="G22" s="4">
        <f>F22*E22</f>
        <v>0</v>
      </c>
    </row>
    <row r="23" spans="2:7" ht="16" x14ac:dyDescent="0.4">
      <c r="B23" s="8">
        <v>10</v>
      </c>
      <c r="C23" s="19" t="s">
        <v>20</v>
      </c>
      <c r="D23" s="6" t="s">
        <v>17</v>
      </c>
      <c r="E23" s="6">
        <v>5</v>
      </c>
      <c r="F23" s="5"/>
      <c r="G23" s="4">
        <f>F23*E23</f>
        <v>0</v>
      </c>
    </row>
    <row r="24" spans="2:7" ht="16" x14ac:dyDescent="0.4">
      <c r="B24" s="8">
        <v>11</v>
      </c>
      <c r="C24" s="19" t="s">
        <v>19</v>
      </c>
      <c r="D24" s="6" t="s">
        <v>15</v>
      </c>
      <c r="E24" s="6">
        <v>4</v>
      </c>
      <c r="F24" s="5"/>
      <c r="G24" s="4">
        <f>F24*E24</f>
        <v>0</v>
      </c>
    </row>
    <row r="25" spans="2:7" ht="16" x14ac:dyDescent="0.4">
      <c r="B25" s="8">
        <v>12</v>
      </c>
      <c r="C25" s="19" t="s">
        <v>18</v>
      </c>
      <c r="D25" s="6" t="s">
        <v>17</v>
      </c>
      <c r="E25" s="6">
        <v>3</v>
      </c>
      <c r="F25" s="5"/>
      <c r="G25" s="4">
        <f>F25*E25</f>
        <v>0</v>
      </c>
    </row>
    <row r="26" spans="2:7" ht="16" x14ac:dyDescent="0.4">
      <c r="B26" s="8">
        <v>13</v>
      </c>
      <c r="C26" s="19" t="s">
        <v>16</v>
      </c>
      <c r="D26" s="6" t="s">
        <v>15</v>
      </c>
      <c r="E26" s="6">
        <v>3</v>
      </c>
      <c r="F26" s="5"/>
      <c r="G26" s="4">
        <f>F26*E26</f>
        <v>0</v>
      </c>
    </row>
    <row r="27" spans="2:7" ht="15.5" x14ac:dyDescent="0.35">
      <c r="B27" s="16"/>
      <c r="C27" s="16"/>
      <c r="D27" s="16"/>
      <c r="E27" s="16"/>
      <c r="F27" s="15"/>
      <c r="G27" s="14">
        <f>SUM(G17:G26)</f>
        <v>0</v>
      </c>
    </row>
    <row r="28" spans="2:7" ht="15" x14ac:dyDescent="0.35">
      <c r="B28" s="13"/>
      <c r="C28" s="13" t="s">
        <v>14</v>
      </c>
      <c r="D28" s="13"/>
      <c r="E28" s="12"/>
      <c r="F28" s="11"/>
      <c r="G28" s="11"/>
    </row>
    <row r="29" spans="2:7" ht="72.5" x14ac:dyDescent="0.35">
      <c r="B29" s="8">
        <v>14</v>
      </c>
      <c r="C29" s="7" t="s">
        <v>13</v>
      </c>
      <c r="D29" s="18" t="s">
        <v>12</v>
      </c>
      <c r="E29" s="17">
        <v>1</v>
      </c>
      <c r="F29" s="4"/>
      <c r="G29" s="4">
        <f>F29*E29</f>
        <v>0</v>
      </c>
    </row>
    <row r="30" spans="2:7" x14ac:dyDescent="0.35">
      <c r="B30" s="8">
        <v>15</v>
      </c>
      <c r="C30" s="7" t="s">
        <v>11</v>
      </c>
      <c r="D30" s="18" t="s">
        <v>9</v>
      </c>
      <c r="E30" s="17">
        <v>1</v>
      </c>
      <c r="F30" s="4"/>
      <c r="G30" s="4">
        <f>F30*E30</f>
        <v>0</v>
      </c>
    </row>
    <row r="31" spans="2:7" ht="29" x14ac:dyDescent="0.35">
      <c r="B31" s="8">
        <v>16</v>
      </c>
      <c r="C31" s="7" t="s">
        <v>10</v>
      </c>
      <c r="D31" s="18" t="s">
        <v>9</v>
      </c>
      <c r="E31" s="17">
        <v>1</v>
      </c>
      <c r="F31" s="4"/>
      <c r="G31" s="4">
        <f>F31*E31</f>
        <v>0</v>
      </c>
    </row>
    <row r="32" spans="2:7" ht="15.5" x14ac:dyDescent="0.35">
      <c r="B32" s="16"/>
      <c r="C32" s="16"/>
      <c r="D32" s="16"/>
      <c r="E32" s="16"/>
      <c r="F32" s="15"/>
      <c r="G32" s="14">
        <f>SUM(G29:G31)</f>
        <v>0</v>
      </c>
    </row>
    <row r="33" spans="2:7" ht="15" x14ac:dyDescent="0.35">
      <c r="B33" s="13"/>
      <c r="C33" s="13" t="s">
        <v>8</v>
      </c>
      <c r="D33" s="13"/>
      <c r="E33" s="12"/>
      <c r="F33" s="11"/>
      <c r="G33" s="11"/>
    </row>
    <row r="34" spans="2:7" ht="101.5" x14ac:dyDescent="0.35">
      <c r="B34" s="8">
        <v>17</v>
      </c>
      <c r="C34" s="7" t="s">
        <v>7</v>
      </c>
      <c r="D34" s="10" t="s">
        <v>6</v>
      </c>
      <c r="E34" s="10">
        <v>1</v>
      </c>
      <c r="F34" s="9"/>
      <c r="G34" s="4">
        <f>F34*E34</f>
        <v>0</v>
      </c>
    </row>
    <row r="35" spans="2:7" ht="15.5" x14ac:dyDescent="0.35">
      <c r="B35" s="8">
        <v>18</v>
      </c>
      <c r="C35" s="7" t="s">
        <v>5</v>
      </c>
      <c r="D35" s="6" t="s">
        <v>4</v>
      </c>
      <c r="E35" s="6">
        <v>1</v>
      </c>
      <c r="F35" s="5"/>
      <c r="G35" s="4">
        <f>F35*E35</f>
        <v>0</v>
      </c>
    </row>
    <row r="36" spans="2:7" s="3" customFormat="1" ht="18.5" x14ac:dyDescent="0.45">
      <c r="B36" s="2" t="s">
        <v>3</v>
      </c>
      <c r="C36" s="2"/>
      <c r="D36" s="2"/>
      <c r="E36" s="2"/>
      <c r="F36" s="2"/>
      <c r="G36" s="1">
        <f>SUM(G34:G35)</f>
        <v>0</v>
      </c>
    </row>
    <row r="37" spans="2:7" s="3" customFormat="1" ht="18.5" x14ac:dyDescent="0.45">
      <c r="B37" s="2" t="s">
        <v>2</v>
      </c>
      <c r="C37" s="2"/>
      <c r="D37" s="2"/>
      <c r="E37" s="2"/>
      <c r="F37" s="2"/>
      <c r="G37" s="1">
        <f>G36+G32+G27+G16</f>
        <v>0</v>
      </c>
    </row>
    <row r="38" spans="2:7" ht="18.5" x14ac:dyDescent="0.45">
      <c r="B38" s="2" t="s">
        <v>1</v>
      </c>
      <c r="C38" s="2"/>
      <c r="D38" s="2"/>
      <c r="E38" s="2"/>
      <c r="F38" s="2"/>
      <c r="G38" s="1">
        <f>G37*15%</f>
        <v>0</v>
      </c>
    </row>
    <row r="39" spans="2:7" ht="18.5" x14ac:dyDescent="0.45">
      <c r="B39" s="2" t="s">
        <v>0</v>
      </c>
      <c r="C39" s="2"/>
      <c r="D39" s="2"/>
      <c r="E39" s="2"/>
      <c r="F39" s="2"/>
      <c r="G39" s="1">
        <f>G37+G38</f>
        <v>0</v>
      </c>
    </row>
  </sheetData>
  <mergeCells count="16">
    <mergeCell ref="B2:G2"/>
    <mergeCell ref="B3:G3"/>
    <mergeCell ref="B4:C4"/>
    <mergeCell ref="D4:G4"/>
    <mergeCell ref="B5:C5"/>
    <mergeCell ref="D5:G5"/>
    <mergeCell ref="B36:F36"/>
    <mergeCell ref="B37:F37"/>
    <mergeCell ref="B38:F38"/>
    <mergeCell ref="B39:F39"/>
    <mergeCell ref="B6:C6"/>
    <mergeCell ref="D6:G6"/>
    <mergeCell ref="B7:C7"/>
    <mergeCell ref="D7:G7"/>
    <mergeCell ref="B8:G8"/>
    <mergeCell ref="B9:G9"/>
  </mergeCells>
  <pageMargins left="0.7" right="0.7" top="0.75" bottom="0.75" header="0.3" footer="0.3"/>
  <pageSetup orientation="portrait" r:id="rId1"/>
  <colBreaks count="2" manualBreakCount="2">
    <brk id="1" max="35" man="1"/>
    <brk id="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E64FB48831BE4B9CA047BB4019599F" ma:contentTypeVersion="18" ma:contentTypeDescription="Create a new document." ma:contentTypeScope="" ma:versionID="75968a760b6dfc7afde41d18df890520">
  <xsd:schema xmlns:xsd="http://www.w3.org/2001/XMLSchema" xmlns:xs="http://www.w3.org/2001/XMLSchema" xmlns:p="http://schemas.microsoft.com/office/2006/metadata/properties" xmlns:ns2="0bb2004e-7782-4389-a80d-90ac58003704" xmlns:ns3="93f71305-3f9c-4ad3-88ca-f50809e9b3e9" targetNamespace="http://schemas.microsoft.com/office/2006/metadata/properties" ma:root="true" ma:fieldsID="bf5a933f74a5c05d26b809a6a2d43acf" ns2:_="" ns3:_="">
    <xsd:import namespace="0bb2004e-7782-4389-a80d-90ac58003704"/>
    <xsd:import namespace="93f71305-3f9c-4ad3-88ca-f50809e9b3e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2004e-7782-4389-a80d-90ac580037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811a8fe-ead4-49af-8745-cf4d8430b8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f71305-3f9c-4ad3-88ca-f50809e9b3e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0d72e8-99e1-4784-9694-47383b453ee4}" ma:internalName="TaxCatchAll" ma:showField="CatchAllData" ma:web="93f71305-3f9c-4ad3-88ca-f50809e9b3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b2004e-7782-4389-a80d-90ac58003704">
      <Terms xmlns="http://schemas.microsoft.com/office/infopath/2007/PartnerControls"/>
    </lcf76f155ced4ddcb4097134ff3c332f>
    <TaxCatchAll xmlns="93f71305-3f9c-4ad3-88ca-f50809e9b3e9" xsi:nil="true"/>
  </documentManagement>
</p:properties>
</file>

<file path=customXml/itemProps1.xml><?xml version="1.0" encoding="utf-8"?>
<ds:datastoreItem xmlns:ds="http://schemas.openxmlformats.org/officeDocument/2006/customXml" ds:itemID="{C1C134DD-359C-42F7-9025-1937312A496E}"/>
</file>

<file path=customXml/itemProps2.xml><?xml version="1.0" encoding="utf-8"?>
<ds:datastoreItem xmlns:ds="http://schemas.openxmlformats.org/officeDocument/2006/customXml" ds:itemID="{A47A19D9-CD22-49E8-8CCF-10287781B170}"/>
</file>

<file path=customXml/itemProps3.xml><?xml version="1.0" encoding="utf-8"?>
<ds:datastoreItem xmlns:ds="http://schemas.openxmlformats.org/officeDocument/2006/customXml" ds:itemID="{17D39633-7302-47CE-AC2F-743EB92895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3.2_LOT2</vt:lpstr>
      <vt:lpstr>'Appendix 3.2_LOT2'!Print_Area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Yakob   Shiferaw Sahle</dc:creator>
  <cp:lastModifiedBy>Yakob   Shiferaw Sahle</cp:lastModifiedBy>
  <dcterms:created xsi:type="dcterms:W3CDTF">2026-01-02T09:31:21Z</dcterms:created>
  <dcterms:modified xsi:type="dcterms:W3CDTF">2026-01-02T09:32:05Z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0x010100A3E64FB48831BE4B9CA047BB4019599F</vt:lpwstr>
  </property>
</Properties>
</file>